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56" windowWidth="15195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<sst xmlns="http://schemas.openxmlformats.org/spreadsheetml/2006/main" count="198" uniqueCount="135">
  <si>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</si>
  <si>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</si>
  <si>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</si>
  <si>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</si>
  <si>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</si>
  <si>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ԱՇԽԱՏԱԿԱԶՄ</t>
  </si>
  <si>
    <t>ԸՆԴՀԱՆՈՒՐ  ԲԱԺԻՆ</t>
  </si>
  <si>
    <t>ՖԻՆԱՆՍԱԿԱՆ  ԲԱԺԻՆ</t>
  </si>
  <si>
    <t>ՏԵԽՆԻԿԱԿԱՆ ՍՊԱՍԱՐԿՄԱՆ ԱՆՁՆԱԿԱԶՄ</t>
  </si>
  <si>
    <t>Վարորդ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</si>
  <si>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</si>
  <si>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</si>
  <si>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</si>
  <si>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</si>
  <si>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</si>
  <si>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</si>
  <si>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</si>
  <si>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Սպորտ դպրոցի մարզիչներ</t>
  </si>
  <si>
    <t>Հաշվետար գանձապահ</t>
  </si>
  <si>
    <t>Աղբատար մեքենայի վարորդ</t>
  </si>
  <si>
    <t>Աղբատար մեքենայի բանվոր</t>
  </si>
  <si>
    <t>Աղբահանությունը հսկող բրիգադիր</t>
  </si>
  <si>
    <t>Բիոլճակը սպասարկող բանվորներ</t>
  </si>
  <si>
    <t>«Բարեկարգում» տնօրինության տնօրեն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</si>
  <si>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</si>
  <si>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</si>
  <si>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</si>
  <si>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</si>
  <si>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</si>
  <si>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</si>
  <si>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</si>
  <si>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</si>
  <si>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</si>
  <si>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</si>
  <si>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</si>
  <si>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</si>
  <si>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</si>
  <si>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</si>
  <si>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</si>
  <si>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</si>
  <si>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</si>
  <si>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</si>
  <si>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</si>
  <si>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</si>
  <si>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</si>
  <si>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</si>
  <si>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</si>
  <si>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</si>
  <si>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Ավանդական պարի դասատու   1-ին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</si>
  <si>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</si>
  <si>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</si>
  <si>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</si>
  <si>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</si>
  <si>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 xml:space="preserve">Աշխատակազմի ընդհանուր բաժնի գլխավոր մասնագետ </t>
  </si>
  <si>
    <t>Աշխատակազմի ընդհանուր բաժնի առաջատար մասնագետ</t>
  </si>
  <si>
    <t xml:space="preserve">Աշխատակազմի ընդհանուր բաժնի առաջին կարգի  մասնագետ 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</si>
  <si>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</si>
  <si>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</si>
  <si>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</si>
  <si>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</si>
  <si>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</si>
  <si>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</si>
  <si>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</si>
  <si>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Մանկապարտեզի տնօրեն</t>
  </si>
  <si>
    <t>Տնտեսվար</t>
  </si>
  <si>
    <t>Մեկ միավորի դրույքաչափը</t>
  </si>
  <si>
    <t xml:space="preserve"> Խորհրդատու</t>
  </si>
  <si>
    <t xml:space="preserve">Ամսեկան աշխատավարձը </t>
  </si>
  <si>
    <t>Կիթառի դասատու 2-րդ կարգ</t>
  </si>
  <si>
    <t>Գործավար</t>
  </si>
  <si>
    <t>1. Աշխատակիցների թվաքանակը` 20</t>
  </si>
  <si>
    <t>Գործադիր տնօրեն</t>
  </si>
  <si>
    <t>Փարաքարի մշակույթի տան հրահանգիչ</t>
  </si>
  <si>
    <t>Պաշտոնային դրույքաչափ</t>
  </si>
  <si>
    <t xml:space="preserve">Ամսեկան աշխատա վաարձը </t>
  </si>
  <si>
    <t>ՀԱՎԵԼՎԱԾ 2</t>
  </si>
  <si>
    <t>ՀԱՎԵԼՎԱԾ 3</t>
  </si>
  <si>
    <t>ՀԱՎԵԼՎԱԾ 4</t>
  </si>
  <si>
    <t>ՀԱՎԵԼՎԱԾ 5</t>
  </si>
  <si>
    <t>ՀԱՎԵԼՎԱԾ 6</t>
  </si>
  <si>
    <t>Օգնաական</t>
  </si>
  <si>
    <t>Դռնապան- պահակ սպորտ դպրոցի</t>
  </si>
  <si>
    <t>Օ.լեզվի մանկավարժ</t>
  </si>
  <si>
    <t>Հոգեբան</t>
  </si>
  <si>
    <t>Երաժշտության դաստիարակ</t>
  </si>
  <si>
    <t>Ֆիզկուլտուրայի հրահանգիչ</t>
  </si>
  <si>
    <t>Օժանդակ բանվոր,այգեպան</t>
  </si>
  <si>
    <t>Կազմակերպիչ</t>
  </si>
  <si>
    <t>Դռնապան- պահակ մշակույթի տան</t>
  </si>
  <si>
    <t>ՀԱՎԵԼՎԱԾ 7</t>
  </si>
  <si>
    <t>Գերեզմանների հսկիչներ</t>
  </si>
  <si>
    <t>Աղբի  վարձ հավաքող</t>
  </si>
  <si>
    <t>Հավաքարար (Փարաքարի ակումբ և սպ.դպ.)</t>
  </si>
  <si>
    <t>Հավաքարար (Թաիրովի ակումբ)</t>
  </si>
  <si>
    <t>Այգեպան/ սեզոնային 01.03-01.12/</t>
  </si>
  <si>
    <t>1. Աշխատակիցների թվաքանակը` 17</t>
  </si>
  <si>
    <t>Դռնապան-հավաքարար</t>
  </si>
  <si>
    <t>Սպասք լվացող</t>
  </si>
  <si>
    <t>Պահակ</t>
  </si>
  <si>
    <t>ՈՒդի դասատու  2-րդ կարգ</t>
  </si>
  <si>
    <t>Մեթոդիստ ուսումնական գծով</t>
  </si>
  <si>
    <t>Էլեկտրիկ</t>
  </si>
  <si>
    <t>Զոդող</t>
  </si>
  <si>
    <t>Տնօրենի տեղակալ</t>
  </si>
  <si>
    <t>1.  Աշխատակիցների թվաքանակը` 27</t>
  </si>
  <si>
    <t>ԱՇԽԱՏԱԿԱԶՄԻ ՔԱՐՏՈւՂԱՐԻ                     Մ.ՔԵՅԱՆ</t>
  </si>
  <si>
    <t>Տնտեսական զարգացման հարցերով պատասխանատու</t>
  </si>
  <si>
    <t>1. Աշխատակիցների թվաքանակը` 21</t>
  </si>
  <si>
    <t>Աշխատակազմի 1-ին կարգի մասնագետ /առաջատար ծառ.դաս.աստիճան/</t>
  </si>
  <si>
    <t>ԱՇԽԱՏԱԿԱԶՄԻ ՔԱՐՏՈւՂԱՐ `                          Մ.ՔԵՅԱՆ</t>
  </si>
  <si>
    <t>Բանվոր/աղբատար/</t>
  </si>
  <si>
    <t>Հավաքարար /անցումների/</t>
  </si>
  <si>
    <t>1.  Աշխատակիցների թվաքանակը` 22</t>
  </si>
  <si>
    <t>Տրոմբոնի և ֆագոտի դասատու 1-ին կարգ</t>
  </si>
  <si>
    <t>Ընդհանուր դաշնամուրի դասատու   2-րդ կարգ</t>
  </si>
  <si>
    <t>Սոլֆեջո-երաժշտական գրակ.դասատու  2-րդ կարգ</t>
  </si>
  <si>
    <t>Ավանդական վոկալի դասատու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</si>
  <si>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</si>
  <si>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</si>
  <si>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</si>
  <si>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</si>
  <si>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Հռիփսիմե</t>
  </si>
  <si>
    <t>Սոնա</t>
  </si>
  <si>
    <t>Էքնոսյան</t>
  </si>
  <si>
    <t>1.  Աշխատակիցների թվաքանակը` 36</t>
  </si>
  <si>
    <t>Այգեպան հսկիչ- /հուշահամալիլի /</t>
  </si>
  <si>
    <t>ՀԱՅԱՍՏԱՆԻ ՀԱՆՐԱՊԵՏՈՒԹՅԱՆ ԱՐՄԱՎԻՐԻ ՄԱՐԶԻ ՓԱՐԱՔԱՐ ՀԱՄԱՅՆՔԻ ԱՎԱԳԱՆՈՒ 2017ԹՎԱԿԱՆԻ ԴԵԿՏԵՄԲԵՐԻ 01-Ի38-Ա ՈՐՈՇՄԱՆ</t>
  </si>
  <si>
    <t>ՀԱՅԱՍՏԱՆԻ ՀԱՆՐԱՊԵՏՈՒԹՅԱՆ ԱՐՄԱՎԻՐԻ ՄԱՐԶԻ ՓԱՐԱՔԱՐ ՀԱՄԱՅՆՔԻ ԱՎԱԳԱՆՈՒ 2017ԹՎԱԿԱՆԻ ԴԵԿՏԵՄԲԵՐԻ 01-Ի 38-Ա ՈՐՈՇՄԱՆ</t>
  </si>
  <si>
    <t>ՀԱՅԱՍՏԱՆԻ ՀԱՆՐԱՊԵՏՈՒԹՅԱՆ ԱՐՄԱՎԻՐԻ ՄԱՐԶԻ ՓԱՐԱՔԱՐ ՀԱՄԱՅՆՔԻ ԱՎԱԳԱՆՈՒ 2017ԹՎԱԿԱՆԻ ԴԵԿՏԵՄԲԵՐԻ 01-Ի 38 -Ա ՈՐՈՇՄԱՆ</t>
  </si>
  <si>
    <t xml:space="preserve">2018 ԹՎԱԿԱՆԻ ՓԱՐԱՔԱՐ ՀԱՄԱՅՆՔԻ  «ՄՇԱԿՈՒՅԹ ԵՎ ՍՊՈՐՏ» ՀՈԱԿ-Ի ԱՇԽԱՏԱԿԻՑՆԵՐԻ ԹՎԱՔԱՆԱԿԸ,ՀԱՍՏԻՔԱՑՈՒՑԱԿԸ ԵՎ ՊԱՇՏՈՆԱՅԻՆ ԴՐՈՒՅՔԱՉԱՓԵՐԸ </t>
  </si>
  <si>
    <t xml:space="preserve">2018 ԹՎԱԿԱՆԻ ՓԱՐԱՔԱՐԻ ՀԱՄԱՅՆՔԱՊԵՏԱՐԱՆԻ ԱՇԽԱՏԱԿԱԶՄԻ ԱՇԽԱՏԱԿԻՑՆԵՐԻ ԹՎԱՔԱՆԱԿԸ,ՀԱՍՏԻՔԱՑՈՒՑԱԿԸ ԵՎ ՊԱՇՏՈՆԱՅԻՆ ԴՐՈՒՅՔԱՉԱՓԵՐԸ </t>
  </si>
  <si>
    <t xml:space="preserve">2018 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</si>
  <si>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 xml:space="preserve">2018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</si>
  <si>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2018 ԹՎԱԿԱՆԻ ՓԱՐԱՔԱՐ ՀԱՄԱՅՆՔԻ  «ԹԱԻՐՈՎԻ ՄԱՆԿԱՊԱՐՏԵԶ»ՀՈԱԿ-Ի ԱՇԽԱՏԱԿԻՑՆԵՐԻ ԹՎԱՔԱՆԱԿԸ,ՀԱՍՏԻՔԱՑՈՒՑԱԿԸ ԵՎ ՊԱՇՏՈՆԱՅԻՆ ԴՐՈՒՅՔԱՉԱՓԵՐԸ </t>
  </si>
  <si>
    <t xml:space="preserve">2018 ԹՎԱԿԱՆԻ ՓԱՐԱՔԱՐ  ՀԱՄԱՅՆՔԻ «ՀՈՎԻԿ ԷԴԳԱՐՅԱՆԻ ԱՆՎԱՆ ԱՐՎԵՍՏԻ ԴՊՐՈՑ» ՀՈԱԿ-Ի ԱՇԽԱՏԱԿԻՑՆԵՐԻ ԹՎԱՔԱՆԱԿԸ,ՀԱՍՏԻՔԱՑՈՒՑԱԿԸ ԵՎ ՊԱՇՏՈՆԱՅԻՆ ԴՐՈՒՅՔԱՉԱՓԵՐԸ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</si>
</sst>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-* #,##0.0_р_._-;\-* #,##0.0_р_._-;_-* &quot;-&quot;??_р_._-;_-@_-"/>
    <numFmt numFmtId="191" formatCode="_-* #,##0_р_._-;\-* #,##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4" formatCode="_(* #,##0.00_);_(* \(#,##0.00\);_(* &quot;-&quot;?_);_(@_)"/>
    <numFmt numFmtId="195" formatCode="#,##0.000_);\(#,##0.000\)"/>
    <numFmt numFmtId="196" formatCode="_(* #,##0.000_);_(* \(#,##0.000\);_(* &quot;-&quot;???_);_(@_)"/>
    <numFmt numFmtId="197" formatCode="#,##0.000_р_.;\-#,##0.000_р_."/>
    <numFmt numFmtId="198" formatCode="_-* #,##0.000_р_._-;\-* #,##0.000_р_._-;_-* &quot;-&quot;???_р_._-;_-@_-"/>
    <numFmt numFmtId="199" formatCode="#,##0.00_);\(#,##0.00\)"/>
    <numFmt numFmtId="200" formatCode="_-* #,##0.0\ _դ_ր_._-;\-* #,##0.0\ _դ_ր_._-;_-* &quot;-&quot;?\ _դ_ր_._-;_-@_-"/>
    <numFmt numFmtId="201" formatCode="#,##0.00_ ;\-#,##0.00\ "/>
  </numFmts>
  <fonts count="45">
    <font>
      <sz val="10"/>
      <name val="Arial"/>
      <family val="0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0" fontId="4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90" fontId="3" fillId="33" borderId="15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189" fontId="3" fillId="33" borderId="23" xfId="0" applyNumberFormat="1" applyFont="1" applyFill="1" applyBorder="1" applyAlignment="1">
      <alignment horizontal="center" vertical="center" wrapText="1"/>
    </xf>
    <xf numFmtId="39" fontId="10" fillId="0" borderId="2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4" fillId="0" borderId="22" xfId="58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171" fontId="10" fillId="33" borderId="23" xfId="0" applyNumberFormat="1" applyFont="1" applyFill="1" applyBorder="1" applyAlignment="1">
      <alignment horizontal="center" vertical="center" wrapText="1"/>
    </xf>
    <xf numFmtId="188" fontId="4" fillId="0" borderId="22" xfId="58" applyNumberFormat="1" applyFont="1" applyFill="1" applyBorder="1" applyAlignment="1">
      <alignment horizontal="center" vertical="center"/>
    </xf>
    <xf numFmtId="188" fontId="4" fillId="0" borderId="25" xfId="58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88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95" fontId="10" fillId="33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2" fontId="10" fillId="35" borderId="0" xfId="0" applyNumberFormat="1" applyFont="1" applyFill="1" applyBorder="1" applyAlignment="1">
      <alignment horizontal="center" vertical="center" wrapText="1"/>
    </xf>
    <xf numFmtId="188" fontId="10" fillId="35" borderId="0" xfId="0" applyNumberFormat="1" applyFont="1" applyFill="1" applyBorder="1" applyAlignment="1">
      <alignment horizontal="center" vertical="center" wrapText="1"/>
    </xf>
    <xf numFmtId="195" fontId="10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5" borderId="24" xfId="0" applyNumberFormat="1" applyFont="1" applyFill="1" applyBorder="1" applyAlignment="1">
      <alignment horizontal="center" vertical="center"/>
    </xf>
    <xf numFmtId="171" fontId="4" fillId="0" borderId="10" xfId="58" applyNumberFormat="1" applyFont="1" applyBorder="1" applyAlignment="1">
      <alignment horizontal="center" vertical="center"/>
    </xf>
    <xf numFmtId="188" fontId="10" fillId="33" borderId="26" xfId="0" applyNumberFormat="1" applyFont="1" applyFill="1" applyBorder="1" applyAlignment="1">
      <alignment horizontal="center" vertical="center" wrapText="1"/>
    </xf>
    <xf numFmtId="188" fontId="4" fillId="0" borderId="12" xfId="58" applyNumberFormat="1" applyFont="1" applyFill="1" applyBorder="1" applyAlignment="1">
      <alignment horizontal="center" vertical="center"/>
    </xf>
    <xf numFmtId="190" fontId="4" fillId="0" borderId="10" xfId="58" applyNumberFormat="1" applyFont="1" applyFill="1" applyBorder="1" applyAlignment="1">
      <alignment horizontal="center"/>
    </xf>
    <xf numFmtId="188" fontId="4" fillId="0" borderId="10" xfId="58" applyNumberFormat="1" applyFont="1" applyFill="1" applyBorder="1" applyAlignment="1">
      <alignment horizontal="center"/>
    </xf>
    <xf numFmtId="193" fontId="4" fillId="0" borderId="10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58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8" fontId="4" fillId="35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view="pageBreakPreview" zoomScale="60" zoomScaleNormal="85" zoomScalePageLayoutView="0" workbookViewId="0" topLeftCell="A157">
      <selection activeCell="A194" sqref="A194:IV194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3" customWidth="1"/>
    <col min="4" max="4" width="15.00390625" style="3" customWidth="1"/>
    <col min="5" max="5" width="14.140625" style="21" customWidth="1"/>
    <col min="6" max="6" width="22.140625" style="1" customWidth="1"/>
    <col min="7" max="7" width="14.28125" style="1" customWidth="1"/>
    <col min="8" max="8" width="9.140625" style="1" customWidth="1"/>
    <col min="9" max="9" width="8.7109375" style="1" customWidth="1"/>
    <col min="10" max="10" width="6.421875" style="1" customWidth="1"/>
    <col min="11" max="16384" width="9.140625" style="1" customWidth="1"/>
  </cols>
  <sheetData>
    <row r="1" spans="1:5" ht="15" customHeight="1">
      <c r="A1" s="13"/>
      <c r="B1" s="13"/>
      <c r="C1" s="13"/>
      <c r="D1" s="13"/>
      <c r="E1" s="61" t="s">
        <v>75</v>
      </c>
    </row>
    <row r="2" spans="1:5" ht="65.25" customHeight="1">
      <c r="A2" s="13"/>
      <c r="B2" s="13"/>
      <c r="C2" s="108" t="s">
        <v>126</v>
      </c>
      <c r="D2" s="108"/>
      <c r="E2" s="108"/>
    </row>
    <row r="3" spans="1:5" ht="31.5" customHeight="1">
      <c r="A3" s="13"/>
      <c r="B3" s="109" t="s">
        <v>130</v>
      </c>
      <c r="C3" s="109"/>
      <c r="D3" s="109"/>
      <c r="E3" s="109"/>
    </row>
    <row r="4" spans="1:4" ht="16.5">
      <c r="A4" s="13"/>
      <c r="B4" s="110" t="s">
        <v>107</v>
      </c>
      <c r="C4" s="110"/>
      <c r="D4" s="110"/>
    </row>
    <row r="5" spans="1:4" ht="17.25" customHeight="1">
      <c r="A5" s="29"/>
      <c r="B5" s="111" t="s">
        <v>0</v>
      </c>
      <c r="C5" s="111"/>
      <c r="D5" s="111"/>
    </row>
    <row r="6" spans="1:4" ht="17.25" customHeight="1">
      <c r="A6" s="29"/>
      <c r="B6" s="72"/>
      <c r="C6" s="72"/>
      <c r="D6" s="72"/>
    </row>
    <row r="7" spans="1:5" ht="86.25" customHeight="1">
      <c r="A7" s="95" t="s">
        <v>13</v>
      </c>
      <c r="B7" s="6" t="s">
        <v>1</v>
      </c>
      <c r="C7" s="7" t="s">
        <v>2</v>
      </c>
      <c r="D7" s="7" t="s">
        <v>73</v>
      </c>
      <c r="E7" s="7" t="s">
        <v>74</v>
      </c>
    </row>
    <row r="8" spans="1:5" ht="21.75" customHeight="1">
      <c r="A8" s="95">
        <v>1</v>
      </c>
      <c r="B8" s="6" t="s">
        <v>4</v>
      </c>
      <c r="C8" s="7">
        <v>1</v>
      </c>
      <c r="D8" s="66">
        <v>340</v>
      </c>
      <c r="E8" s="96">
        <f>+D8</f>
        <v>340</v>
      </c>
    </row>
    <row r="9" spans="1:5" ht="21.75" customHeight="1">
      <c r="A9" s="95">
        <v>2</v>
      </c>
      <c r="B9" s="6" t="s">
        <v>3</v>
      </c>
      <c r="C9" s="7">
        <v>1</v>
      </c>
      <c r="D9" s="66">
        <v>185</v>
      </c>
      <c r="E9" s="96">
        <f>+D9</f>
        <v>185</v>
      </c>
    </row>
    <row r="10" spans="1:5" ht="21.75" customHeight="1">
      <c r="A10" s="95">
        <v>3</v>
      </c>
      <c r="B10" s="6" t="s">
        <v>66</v>
      </c>
      <c r="C10" s="7">
        <v>1</v>
      </c>
      <c r="D10" s="66">
        <v>185</v>
      </c>
      <c r="E10" s="96">
        <f>+D10</f>
        <v>185</v>
      </c>
    </row>
    <row r="11" spans="1:5" ht="21.75" customHeight="1">
      <c r="A11" s="95">
        <v>4</v>
      </c>
      <c r="B11" s="6" t="s">
        <v>80</v>
      </c>
      <c r="C11" s="7">
        <v>1</v>
      </c>
      <c r="D11" s="66">
        <v>190</v>
      </c>
      <c r="E11" s="96">
        <f>+D11</f>
        <v>190</v>
      </c>
    </row>
    <row r="12" spans="1:5" ht="21.75" customHeight="1">
      <c r="A12" s="95"/>
      <c r="B12" s="10" t="s">
        <v>5</v>
      </c>
      <c r="C12" s="10"/>
      <c r="D12" s="97"/>
      <c r="E12" s="97"/>
    </row>
    <row r="13" spans="1:5" ht="21.75" customHeight="1">
      <c r="A13" s="95">
        <v>1</v>
      </c>
      <c r="B13" s="8" t="s">
        <v>57</v>
      </c>
      <c r="C13" s="7">
        <v>1</v>
      </c>
      <c r="D13" s="66">
        <v>240</v>
      </c>
      <c r="E13" s="96">
        <f>+D13</f>
        <v>240</v>
      </c>
    </row>
    <row r="14" spans="1:5" ht="21.75" customHeight="1">
      <c r="A14" s="95">
        <v>2</v>
      </c>
      <c r="B14" s="6" t="s">
        <v>58</v>
      </c>
      <c r="C14" s="7">
        <v>1</v>
      </c>
      <c r="D14" s="66">
        <v>190</v>
      </c>
      <c r="E14" s="96">
        <f>+D14</f>
        <v>190</v>
      </c>
    </row>
    <row r="15" spans="1:5" ht="35.25" customHeight="1">
      <c r="A15" s="95">
        <v>3</v>
      </c>
      <c r="B15" s="79" t="s">
        <v>108</v>
      </c>
      <c r="C15" s="80">
        <v>1</v>
      </c>
      <c r="D15" s="66">
        <v>175</v>
      </c>
      <c r="E15" s="98">
        <f>+C15*D15</f>
        <v>175</v>
      </c>
    </row>
    <row r="16" spans="1:5" ht="21.75" customHeight="1">
      <c r="A16" s="95"/>
      <c r="B16" s="10" t="s">
        <v>6</v>
      </c>
      <c r="C16" s="10"/>
      <c r="D16" s="97"/>
      <c r="E16" s="57"/>
    </row>
    <row r="17" spans="1:5" ht="21.75" customHeight="1">
      <c r="A17" s="95">
        <v>1</v>
      </c>
      <c r="B17" s="6" t="s">
        <v>56</v>
      </c>
      <c r="C17" s="7">
        <v>1</v>
      </c>
      <c r="D17" s="96">
        <v>235</v>
      </c>
      <c r="E17" s="99">
        <f>+D17</f>
        <v>235</v>
      </c>
    </row>
    <row r="18" spans="1:5" ht="21.75" customHeight="1">
      <c r="A18" s="95">
        <v>2</v>
      </c>
      <c r="B18" s="6" t="s">
        <v>53</v>
      </c>
      <c r="C18" s="7">
        <v>2</v>
      </c>
      <c r="D18" s="24">
        <v>190</v>
      </c>
      <c r="E18" s="99">
        <f>+C18*D18</f>
        <v>380</v>
      </c>
    </row>
    <row r="19" spans="1:5" ht="21.75" customHeight="1">
      <c r="A19" s="95">
        <v>3</v>
      </c>
      <c r="B19" s="6" t="s">
        <v>54</v>
      </c>
      <c r="C19" s="7">
        <v>1</v>
      </c>
      <c r="D19" s="96">
        <v>175</v>
      </c>
      <c r="E19" s="99">
        <f>+D19</f>
        <v>175</v>
      </c>
    </row>
    <row r="20" spans="1:5" ht="21.75" customHeight="1">
      <c r="A20" s="95">
        <v>4</v>
      </c>
      <c r="B20" s="6" t="s">
        <v>55</v>
      </c>
      <c r="C20" s="7">
        <v>1</v>
      </c>
      <c r="D20" s="96">
        <v>160</v>
      </c>
      <c r="E20" s="99">
        <f>+D20</f>
        <v>160</v>
      </c>
    </row>
    <row r="21" spans="1:5" ht="21.75" customHeight="1">
      <c r="A21" s="95"/>
      <c r="B21" s="10" t="s">
        <v>7</v>
      </c>
      <c r="C21" s="10"/>
      <c r="D21" s="97"/>
      <c r="E21" s="57"/>
    </row>
    <row r="22" spans="1:5" ht="21.75" customHeight="1">
      <c r="A22" s="95">
        <v>1</v>
      </c>
      <c r="B22" s="6" t="s">
        <v>59</v>
      </c>
      <c r="C22" s="7">
        <v>1</v>
      </c>
      <c r="D22" s="96">
        <v>235</v>
      </c>
      <c r="E22" s="99">
        <f>+D22</f>
        <v>235</v>
      </c>
    </row>
    <row r="23" spans="1:5" ht="21.75" customHeight="1">
      <c r="A23" s="95">
        <v>2</v>
      </c>
      <c r="B23" s="6" t="s">
        <v>60</v>
      </c>
      <c r="C23" s="7">
        <v>2</v>
      </c>
      <c r="D23" s="24">
        <v>190</v>
      </c>
      <c r="E23" s="99">
        <f>+C23*D23</f>
        <v>380</v>
      </c>
    </row>
    <row r="24" spans="1:5" ht="21.75" customHeight="1">
      <c r="A24" s="95">
        <v>3</v>
      </c>
      <c r="B24" s="6" t="s">
        <v>61</v>
      </c>
      <c r="C24" s="7">
        <v>1</v>
      </c>
      <c r="D24" s="96">
        <v>175</v>
      </c>
      <c r="E24" s="99">
        <f>+D24</f>
        <v>175</v>
      </c>
    </row>
    <row r="25" spans="1:5" ht="30" customHeight="1">
      <c r="A25" s="95">
        <v>4</v>
      </c>
      <c r="B25" s="6" t="s">
        <v>62</v>
      </c>
      <c r="C25" s="7">
        <v>1</v>
      </c>
      <c r="D25" s="96">
        <v>160</v>
      </c>
      <c r="E25" s="99">
        <f>+D25</f>
        <v>160</v>
      </c>
    </row>
    <row r="26" spans="1:5" ht="21.75" customHeight="1">
      <c r="A26" s="95"/>
      <c r="B26" s="10" t="s">
        <v>8</v>
      </c>
      <c r="C26" s="10"/>
      <c r="D26" s="100"/>
      <c r="E26" s="101"/>
    </row>
    <row r="27" spans="1:5" ht="21.75" customHeight="1">
      <c r="A27" s="95">
        <v>1</v>
      </c>
      <c r="B27" s="79" t="s">
        <v>106</v>
      </c>
      <c r="C27" s="10">
        <v>1</v>
      </c>
      <c r="D27" s="102">
        <v>130</v>
      </c>
      <c r="E27" s="99">
        <f>+D27</f>
        <v>130</v>
      </c>
    </row>
    <row r="28" spans="1:5" ht="21.75" customHeight="1">
      <c r="A28" s="95">
        <v>2</v>
      </c>
      <c r="B28" s="6" t="s">
        <v>9</v>
      </c>
      <c r="C28" s="7">
        <v>1</v>
      </c>
      <c r="D28" s="96">
        <v>115</v>
      </c>
      <c r="E28" s="103">
        <f>+D28</f>
        <v>115</v>
      </c>
    </row>
    <row r="29" spans="1:5" ht="21.75" customHeight="1">
      <c r="A29" s="95">
        <v>3</v>
      </c>
      <c r="B29" s="6" t="s">
        <v>64</v>
      </c>
      <c r="C29" s="7">
        <v>1</v>
      </c>
      <c r="D29" s="96">
        <v>105</v>
      </c>
      <c r="E29" s="103">
        <f>+D29</f>
        <v>105</v>
      </c>
    </row>
    <row r="30" spans="1:5" ht="21.75" customHeight="1">
      <c r="A30" s="95">
        <v>4</v>
      </c>
      <c r="B30" s="6" t="s">
        <v>11</v>
      </c>
      <c r="C30" s="7">
        <v>1</v>
      </c>
      <c r="D30" s="96">
        <v>105</v>
      </c>
      <c r="E30" s="103">
        <f>+D30</f>
        <v>105</v>
      </c>
    </row>
    <row r="31" spans="1:5" ht="21.75" customHeight="1">
      <c r="A31" s="95"/>
      <c r="B31" s="104" t="s">
        <v>12</v>
      </c>
      <c r="C31" s="105">
        <f>SUM(C8:C30)</f>
        <v>21</v>
      </c>
      <c r="D31" s="106"/>
      <c r="E31" s="107">
        <f>SUM(E8:E30)</f>
        <v>3860</v>
      </c>
    </row>
    <row r="32" spans="1:5" ht="15.75" customHeight="1">
      <c r="A32" s="44"/>
      <c r="B32" s="45"/>
      <c r="C32" s="46"/>
      <c r="D32" s="47"/>
      <c r="E32" s="48"/>
    </row>
    <row r="33" spans="1:5" ht="15.75" customHeight="1">
      <c r="A33" s="44"/>
      <c r="C33" s="46"/>
      <c r="D33" s="47"/>
      <c r="E33" s="48"/>
    </row>
    <row r="34" spans="1:5" ht="15.75" customHeight="1">
      <c r="A34" s="44"/>
      <c r="B34" s="45"/>
      <c r="C34" s="46"/>
      <c r="D34" s="47"/>
      <c r="E34" s="48"/>
    </row>
    <row r="35" spans="1:5" ht="15.75" customHeight="1">
      <c r="A35" s="44"/>
      <c r="B35" s="112" t="s">
        <v>109</v>
      </c>
      <c r="C35" s="112"/>
      <c r="D35" s="112"/>
      <c r="E35" s="112"/>
    </row>
    <row r="36" spans="1:5" ht="15.75" customHeight="1">
      <c r="A36" s="44"/>
      <c r="B36" s="46"/>
      <c r="C36" s="46"/>
      <c r="D36" s="46"/>
      <c r="E36" s="46"/>
    </row>
    <row r="37" spans="1:5" ht="15.75" customHeight="1">
      <c r="A37" s="44"/>
      <c r="B37" s="45"/>
      <c r="C37" s="13"/>
      <c r="D37" s="13"/>
      <c r="E37" s="61" t="s">
        <v>76</v>
      </c>
    </row>
    <row r="38" spans="1:5" ht="54.75" customHeight="1">
      <c r="A38" s="44"/>
      <c r="B38" s="45"/>
      <c r="C38" s="108" t="s">
        <v>127</v>
      </c>
      <c r="D38" s="108"/>
      <c r="E38" s="108"/>
    </row>
    <row r="39" spans="1:5" ht="15.75" customHeight="1">
      <c r="A39" s="44"/>
      <c r="B39" s="45"/>
      <c r="C39" s="46"/>
      <c r="D39" s="47"/>
      <c r="E39" s="48"/>
    </row>
    <row r="40" spans="1:5" ht="49.5" customHeight="1">
      <c r="A40" s="14"/>
      <c r="B40" s="113" t="s">
        <v>131</v>
      </c>
      <c r="C40" s="113"/>
      <c r="D40" s="113"/>
      <c r="E40" s="113"/>
    </row>
    <row r="41" spans="1:5" ht="15.75" customHeight="1">
      <c r="A41" s="14"/>
      <c r="B41" s="110" t="s">
        <v>112</v>
      </c>
      <c r="C41" s="110"/>
      <c r="D41" s="110"/>
      <c r="E41" s="28"/>
    </row>
    <row r="42" spans="1:5" ht="15.75" customHeight="1">
      <c r="A42" s="14"/>
      <c r="B42" s="111" t="s">
        <v>0</v>
      </c>
      <c r="C42" s="111"/>
      <c r="D42" s="111"/>
      <c r="E42" s="28"/>
    </row>
    <row r="43" spans="1:5" ht="15.75" customHeight="1" thickBot="1">
      <c r="A43" s="14"/>
      <c r="B43" s="72"/>
      <c r="C43" s="72"/>
      <c r="D43" s="72"/>
      <c r="E43" s="28"/>
    </row>
    <row r="44" spans="1:5" ht="72" customHeight="1">
      <c r="A44" s="30" t="s">
        <v>13</v>
      </c>
      <c r="B44" s="31" t="s">
        <v>1</v>
      </c>
      <c r="C44" s="32" t="s">
        <v>2</v>
      </c>
      <c r="D44" s="32" t="s">
        <v>73</v>
      </c>
      <c r="E44" s="33" t="s">
        <v>74</v>
      </c>
    </row>
    <row r="45" spans="1:5" ht="15.75" customHeight="1">
      <c r="A45" s="34">
        <v>1</v>
      </c>
      <c r="B45" s="15" t="s">
        <v>23</v>
      </c>
      <c r="C45" s="16">
        <v>1</v>
      </c>
      <c r="D45" s="81">
        <v>185</v>
      </c>
      <c r="E45" s="54">
        <f>+D45*C45</f>
        <v>185</v>
      </c>
    </row>
    <row r="46" spans="1:5" ht="15.75" customHeight="1">
      <c r="A46" s="34">
        <v>2</v>
      </c>
      <c r="B46" s="15" t="s">
        <v>24</v>
      </c>
      <c r="C46" s="16">
        <v>1</v>
      </c>
      <c r="D46" s="81">
        <v>130</v>
      </c>
      <c r="E46" s="54">
        <f aca="true" t="shared" si="0" ref="E46:E60">+D46*C46</f>
        <v>130</v>
      </c>
    </row>
    <row r="47" spans="1:5" ht="15.75" customHeight="1">
      <c r="A47" s="34">
        <v>3</v>
      </c>
      <c r="B47" s="15" t="s">
        <v>18</v>
      </c>
      <c r="C47" s="16">
        <v>1</v>
      </c>
      <c r="D47" s="81">
        <v>95</v>
      </c>
      <c r="E47" s="54">
        <f t="shared" si="0"/>
        <v>95</v>
      </c>
    </row>
    <row r="48" spans="1:5" ht="15.75" customHeight="1">
      <c r="A48" s="34">
        <v>4</v>
      </c>
      <c r="B48" s="56" t="s">
        <v>19</v>
      </c>
      <c r="C48" s="16">
        <v>2</v>
      </c>
      <c r="D48" s="81">
        <v>175</v>
      </c>
      <c r="E48" s="54">
        <f t="shared" si="0"/>
        <v>350</v>
      </c>
    </row>
    <row r="49" spans="1:5" ht="15.75" customHeight="1">
      <c r="A49" s="34">
        <v>5</v>
      </c>
      <c r="B49" s="15" t="s">
        <v>20</v>
      </c>
      <c r="C49" s="16">
        <v>2</v>
      </c>
      <c r="D49" s="81">
        <v>125</v>
      </c>
      <c r="E49" s="54">
        <f t="shared" si="0"/>
        <v>250</v>
      </c>
    </row>
    <row r="50" spans="1:5" ht="15.75" customHeight="1">
      <c r="A50" s="34">
        <v>6</v>
      </c>
      <c r="B50" s="15" t="s">
        <v>90</v>
      </c>
      <c r="C50" s="16">
        <v>2</v>
      </c>
      <c r="D50" s="81">
        <v>80</v>
      </c>
      <c r="E50" s="54">
        <f t="shared" si="0"/>
        <v>160</v>
      </c>
    </row>
    <row r="51" spans="1:5" ht="15.75" customHeight="1">
      <c r="A51" s="34">
        <v>7</v>
      </c>
      <c r="B51" s="15" t="s">
        <v>101</v>
      </c>
      <c r="C51" s="16">
        <v>1</v>
      </c>
      <c r="D51" s="81">
        <v>80</v>
      </c>
      <c r="E51" s="54">
        <f t="shared" si="0"/>
        <v>80</v>
      </c>
    </row>
    <row r="52" spans="1:5" ht="15.75" customHeight="1">
      <c r="A52" s="34">
        <v>8</v>
      </c>
      <c r="B52" s="15" t="s">
        <v>102</v>
      </c>
      <c r="C52" s="16">
        <v>1</v>
      </c>
      <c r="D52" s="81">
        <v>80</v>
      </c>
      <c r="E52" s="54">
        <f t="shared" si="0"/>
        <v>80</v>
      </c>
    </row>
    <row r="53" spans="1:5" ht="15.75" customHeight="1">
      <c r="A53" s="34">
        <v>9</v>
      </c>
      <c r="B53" s="68" t="s">
        <v>110</v>
      </c>
      <c r="C53" s="82">
        <v>1</v>
      </c>
      <c r="D53" s="81">
        <v>95</v>
      </c>
      <c r="E53" s="54">
        <f t="shared" si="0"/>
        <v>95</v>
      </c>
    </row>
    <row r="54" spans="1:5" ht="15.75" customHeight="1">
      <c r="A54" s="34">
        <v>10</v>
      </c>
      <c r="B54" s="68" t="s">
        <v>52</v>
      </c>
      <c r="C54" s="82">
        <v>1</v>
      </c>
      <c r="D54" s="81">
        <v>85</v>
      </c>
      <c r="E54" s="54">
        <f t="shared" si="0"/>
        <v>85</v>
      </c>
    </row>
    <row r="55" spans="1:5" ht="15.75" customHeight="1">
      <c r="A55" s="34">
        <v>11</v>
      </c>
      <c r="B55" s="15" t="s">
        <v>21</v>
      </c>
      <c r="C55" s="16">
        <v>1</v>
      </c>
      <c r="D55" s="81">
        <v>95</v>
      </c>
      <c r="E55" s="54">
        <f t="shared" si="0"/>
        <v>95</v>
      </c>
    </row>
    <row r="56" spans="1:5" ht="15.75" customHeight="1">
      <c r="A56" s="34">
        <v>12</v>
      </c>
      <c r="B56" s="15" t="s">
        <v>91</v>
      </c>
      <c r="C56" s="16">
        <v>2</v>
      </c>
      <c r="D56" s="81">
        <v>80</v>
      </c>
      <c r="E56" s="54">
        <f t="shared" si="0"/>
        <v>160</v>
      </c>
    </row>
    <row r="57" spans="1:5" ht="15.75" customHeight="1">
      <c r="A57" s="34">
        <v>13</v>
      </c>
      <c r="B57" s="18" t="s">
        <v>22</v>
      </c>
      <c r="C57" s="16">
        <v>3</v>
      </c>
      <c r="D57" s="81">
        <v>80</v>
      </c>
      <c r="E57" s="54">
        <f t="shared" si="0"/>
        <v>240</v>
      </c>
    </row>
    <row r="58" spans="1:5" ht="15.75" customHeight="1">
      <c r="A58" s="34">
        <v>14</v>
      </c>
      <c r="B58" s="41" t="s">
        <v>10</v>
      </c>
      <c r="C58" s="42">
        <v>1</v>
      </c>
      <c r="D58" s="55">
        <v>88</v>
      </c>
      <c r="E58" s="54">
        <f t="shared" si="0"/>
        <v>88</v>
      </c>
    </row>
    <row r="59" spans="1:5" ht="15.75" customHeight="1">
      <c r="A59" s="34">
        <v>15</v>
      </c>
      <c r="B59" s="18" t="s">
        <v>111</v>
      </c>
      <c r="C59" s="83">
        <v>1</v>
      </c>
      <c r="D59" s="84">
        <v>75</v>
      </c>
      <c r="E59" s="54">
        <f t="shared" si="0"/>
        <v>75</v>
      </c>
    </row>
    <row r="60" spans="1:5" ht="15.75" customHeight="1">
      <c r="A60" s="34">
        <v>16</v>
      </c>
      <c r="B60" s="41" t="s">
        <v>125</v>
      </c>
      <c r="C60" s="42">
        <v>1</v>
      </c>
      <c r="D60" s="55">
        <v>80</v>
      </c>
      <c r="E60" s="54">
        <f t="shared" si="0"/>
        <v>80</v>
      </c>
    </row>
    <row r="61" spans="1:5" ht="15.75" customHeight="1" thickBot="1">
      <c r="A61" s="35"/>
      <c r="B61" s="11" t="s">
        <v>12</v>
      </c>
      <c r="C61" s="12">
        <f>SUM(C45:C60)</f>
        <v>22</v>
      </c>
      <c r="D61" s="23"/>
      <c r="E61" s="53">
        <f>SUM(E45:E60)</f>
        <v>2248</v>
      </c>
    </row>
    <row r="62" spans="1:5" ht="15.75" customHeight="1">
      <c r="A62" s="44"/>
      <c r="B62" s="45"/>
      <c r="C62" s="46"/>
      <c r="D62" s="46"/>
      <c r="E62" s="49"/>
    </row>
    <row r="63" spans="1:5" ht="15.75" customHeight="1">
      <c r="A63" s="44"/>
      <c r="B63" s="45"/>
      <c r="C63" s="46"/>
      <c r="D63" s="46"/>
      <c r="E63" s="49"/>
    </row>
    <row r="64" spans="1:5" ht="26.25" customHeight="1">
      <c r="A64" s="44"/>
      <c r="B64" s="112" t="s">
        <v>109</v>
      </c>
      <c r="C64" s="112"/>
      <c r="D64" s="112"/>
      <c r="E64" s="112"/>
    </row>
    <row r="65" spans="1:5" ht="26.25" customHeight="1">
      <c r="A65" s="44"/>
      <c r="B65" s="46"/>
      <c r="C65" s="46"/>
      <c r="D65" s="46"/>
      <c r="E65" s="46"/>
    </row>
    <row r="66" spans="1:5" ht="26.25" customHeight="1">
      <c r="A66" s="44"/>
      <c r="B66" s="46"/>
      <c r="C66" s="46"/>
      <c r="D66" s="46"/>
      <c r="E66" s="46"/>
    </row>
    <row r="67" spans="1:5" ht="26.25" customHeight="1">
      <c r="A67" s="44"/>
      <c r="B67" s="46"/>
      <c r="C67" s="46"/>
      <c r="D67" s="46"/>
      <c r="E67" s="46"/>
    </row>
    <row r="68" spans="1:5" ht="26.25" customHeight="1">
      <c r="A68" s="44"/>
      <c r="B68" s="46"/>
      <c r="C68" s="46"/>
      <c r="D68" s="46"/>
      <c r="E68" s="46"/>
    </row>
    <row r="69" spans="1:5" ht="26.25" customHeight="1">
      <c r="A69" s="44"/>
      <c r="B69" s="46"/>
      <c r="C69" s="46"/>
      <c r="D69" s="46"/>
      <c r="E69" s="46"/>
    </row>
    <row r="70" spans="1:5" ht="26.25" customHeight="1">
      <c r="A70" s="44"/>
      <c r="B70" s="46"/>
      <c r="C70" s="46"/>
      <c r="D70" s="46"/>
      <c r="E70" s="46"/>
    </row>
    <row r="71" spans="1:5" ht="26.25" customHeight="1">
      <c r="A71" s="44"/>
      <c r="B71" s="46"/>
      <c r="C71" s="46"/>
      <c r="D71" s="46"/>
      <c r="E71" s="46"/>
    </row>
    <row r="72" spans="1:5" ht="26.25" customHeight="1">
      <c r="A72" s="44"/>
      <c r="B72" s="46"/>
      <c r="C72" s="46"/>
      <c r="D72" s="46"/>
      <c r="E72" s="46"/>
    </row>
    <row r="73" spans="1:5" ht="26.25" customHeight="1">
      <c r="A73" s="44"/>
      <c r="B73" s="46"/>
      <c r="C73" s="46"/>
      <c r="D73" s="46"/>
      <c r="E73" s="46"/>
    </row>
    <row r="74" spans="1:5" ht="26.25" customHeight="1">
      <c r="A74" s="44"/>
      <c r="B74" s="46"/>
      <c r="C74" s="46"/>
      <c r="D74" s="46"/>
      <c r="E74" s="46"/>
    </row>
    <row r="75" spans="1:5" ht="15.75" customHeight="1">
      <c r="A75" s="44"/>
      <c r="B75" s="45"/>
      <c r="C75" s="13"/>
      <c r="D75" s="13"/>
      <c r="E75" s="61" t="s">
        <v>77</v>
      </c>
    </row>
    <row r="76" spans="1:5" ht="72" customHeight="1">
      <c r="A76" s="44"/>
      <c r="B76" s="45"/>
      <c r="C76" s="108" t="s">
        <v>128</v>
      </c>
      <c r="D76" s="108"/>
      <c r="E76" s="108"/>
    </row>
    <row r="77" spans="1:5" ht="15.75" customHeight="1">
      <c r="A77" s="44"/>
      <c r="B77" s="45"/>
      <c r="C77" s="46"/>
      <c r="D77" s="46"/>
      <c r="E77" s="49"/>
    </row>
    <row r="78" spans="1:5" ht="51.75" customHeight="1">
      <c r="A78" s="14"/>
      <c r="B78" s="113" t="s">
        <v>129</v>
      </c>
      <c r="C78" s="113"/>
      <c r="D78" s="113"/>
      <c r="E78" s="113"/>
    </row>
    <row r="79" spans="1:5" ht="16.5" customHeight="1">
      <c r="A79" s="14"/>
      <c r="B79" s="110" t="s">
        <v>95</v>
      </c>
      <c r="C79" s="110"/>
      <c r="D79" s="110"/>
      <c r="E79" s="28"/>
    </row>
    <row r="80" spans="1:5" ht="18" customHeight="1">
      <c r="A80" s="14"/>
      <c r="B80" s="111" t="s">
        <v>0</v>
      </c>
      <c r="C80" s="111"/>
      <c r="D80" s="111"/>
      <c r="E80" s="28"/>
    </row>
    <row r="81" spans="1:5" ht="18" customHeight="1" thickBot="1">
      <c r="A81" s="14"/>
      <c r="B81" s="72"/>
      <c r="C81" s="72"/>
      <c r="D81" s="72"/>
      <c r="E81" s="28"/>
    </row>
    <row r="82" spans="1:5" ht="75.75" customHeight="1">
      <c r="A82" s="30" t="s">
        <v>13</v>
      </c>
      <c r="B82" s="31" t="s">
        <v>1</v>
      </c>
      <c r="C82" s="32" t="s">
        <v>2</v>
      </c>
      <c r="D82" s="32" t="s">
        <v>65</v>
      </c>
      <c r="E82" s="33" t="s">
        <v>67</v>
      </c>
    </row>
    <row r="83" spans="1:5" ht="15.75" customHeight="1">
      <c r="A83" s="34">
        <v>1</v>
      </c>
      <c r="B83" s="6" t="s">
        <v>71</v>
      </c>
      <c r="C83" s="7">
        <v>1</v>
      </c>
      <c r="D83" s="9">
        <v>175</v>
      </c>
      <c r="E83" s="43">
        <f>+C83*D83</f>
        <v>175</v>
      </c>
    </row>
    <row r="84" spans="1:5" ht="15.75" customHeight="1">
      <c r="A84" s="34">
        <v>2</v>
      </c>
      <c r="B84" s="67" t="s">
        <v>103</v>
      </c>
      <c r="C84" s="7">
        <v>1</v>
      </c>
      <c r="D84" s="9">
        <v>140</v>
      </c>
      <c r="E84" s="43">
        <f aca="true" t="shared" si="1" ref="E84:E96">+C84*D84</f>
        <v>140</v>
      </c>
    </row>
    <row r="85" spans="1:5" ht="15.75" customHeight="1">
      <c r="A85" s="34">
        <v>3</v>
      </c>
      <c r="B85" s="6" t="s">
        <v>24</v>
      </c>
      <c r="C85" s="7">
        <v>1</v>
      </c>
      <c r="D85" s="9">
        <v>95</v>
      </c>
      <c r="E85" s="43">
        <f t="shared" si="1"/>
        <v>95</v>
      </c>
    </row>
    <row r="86" spans="1:5" ht="15" customHeight="1">
      <c r="A86" s="34">
        <v>4</v>
      </c>
      <c r="B86" s="6" t="s">
        <v>87</v>
      </c>
      <c r="C86" s="7">
        <v>1</v>
      </c>
      <c r="D86" s="9">
        <v>105</v>
      </c>
      <c r="E86" s="43">
        <f t="shared" si="1"/>
        <v>105</v>
      </c>
    </row>
    <row r="87" spans="1:5" ht="15.75" customHeight="1">
      <c r="A87" s="34">
        <v>5</v>
      </c>
      <c r="B87" s="6" t="s">
        <v>72</v>
      </c>
      <c r="C87" s="7">
        <v>0.5</v>
      </c>
      <c r="D87" s="9">
        <v>100</v>
      </c>
      <c r="E87" s="43">
        <f t="shared" si="1"/>
        <v>50</v>
      </c>
    </row>
    <row r="88" spans="1:5" ht="15.75" customHeight="1">
      <c r="A88" s="34">
        <v>6</v>
      </c>
      <c r="B88" s="6" t="s">
        <v>14</v>
      </c>
      <c r="C88" s="7">
        <v>1</v>
      </c>
      <c r="D88" s="85">
        <v>110</v>
      </c>
      <c r="E88" s="43">
        <f t="shared" si="1"/>
        <v>110</v>
      </c>
    </row>
    <row r="89" spans="1:5" ht="15.75" customHeight="1">
      <c r="A89" s="34">
        <v>7</v>
      </c>
      <c r="B89" s="6" t="s">
        <v>15</v>
      </c>
      <c r="C89" s="7">
        <v>1</v>
      </c>
      <c r="D89" s="85">
        <v>95</v>
      </c>
      <c r="E89" s="43">
        <f t="shared" si="1"/>
        <v>95</v>
      </c>
    </row>
    <row r="90" spans="1:5" ht="15.75" customHeight="1">
      <c r="A90" s="34">
        <v>8</v>
      </c>
      <c r="B90" s="6" t="s">
        <v>16</v>
      </c>
      <c r="C90" s="7">
        <v>1</v>
      </c>
      <c r="D90" s="85">
        <v>85</v>
      </c>
      <c r="E90" s="43">
        <f t="shared" si="1"/>
        <v>85</v>
      </c>
    </row>
    <row r="91" spans="1:5" ht="15.75" customHeight="1">
      <c r="A91" s="34">
        <v>9</v>
      </c>
      <c r="B91" s="6" t="s">
        <v>17</v>
      </c>
      <c r="C91" s="7">
        <v>3</v>
      </c>
      <c r="D91" s="9">
        <v>100</v>
      </c>
      <c r="E91" s="43">
        <f t="shared" si="1"/>
        <v>300</v>
      </c>
    </row>
    <row r="92" spans="1:5" ht="15.75" customHeight="1">
      <c r="A92" s="34">
        <v>10</v>
      </c>
      <c r="B92" s="68" t="s">
        <v>92</v>
      </c>
      <c r="C92" s="7">
        <v>1</v>
      </c>
      <c r="D92" s="9">
        <v>95</v>
      </c>
      <c r="E92" s="43">
        <f t="shared" si="1"/>
        <v>95</v>
      </c>
    </row>
    <row r="93" spans="1:5" ht="15.75" customHeight="1">
      <c r="A93" s="34">
        <v>11</v>
      </c>
      <c r="B93" s="68" t="s">
        <v>93</v>
      </c>
      <c r="C93" s="7">
        <v>0.75</v>
      </c>
      <c r="D93" s="9">
        <v>80</v>
      </c>
      <c r="E93" s="43">
        <f t="shared" si="1"/>
        <v>60</v>
      </c>
    </row>
    <row r="94" spans="1:5" ht="15.75" customHeight="1">
      <c r="A94" s="34">
        <v>12</v>
      </c>
      <c r="B94" s="69" t="s">
        <v>94</v>
      </c>
      <c r="C94" s="7">
        <v>1</v>
      </c>
      <c r="D94" s="9">
        <v>80</v>
      </c>
      <c r="E94" s="43">
        <f t="shared" si="1"/>
        <v>80</v>
      </c>
    </row>
    <row r="95" spans="1:5" ht="15.75" customHeight="1">
      <c r="A95" s="34">
        <v>13</v>
      </c>
      <c r="B95" s="6" t="s">
        <v>52</v>
      </c>
      <c r="C95" s="7">
        <v>1</v>
      </c>
      <c r="D95" s="9">
        <v>80</v>
      </c>
      <c r="E95" s="43">
        <f t="shared" si="1"/>
        <v>80</v>
      </c>
    </row>
    <row r="96" spans="1:5" ht="15.75" customHeight="1">
      <c r="A96" s="34">
        <v>14</v>
      </c>
      <c r="B96" s="6" t="s">
        <v>88</v>
      </c>
      <c r="C96" s="7">
        <v>0.75</v>
      </c>
      <c r="D96" s="9">
        <v>88</v>
      </c>
      <c r="E96" s="43">
        <f t="shared" si="1"/>
        <v>66</v>
      </c>
    </row>
    <row r="97" spans="1:5" ht="15.75" customHeight="1">
      <c r="A97" s="34">
        <v>15</v>
      </c>
      <c r="B97" s="6" t="s">
        <v>81</v>
      </c>
      <c r="C97" s="7">
        <v>0.75</v>
      </c>
      <c r="D97" s="9">
        <v>88</v>
      </c>
      <c r="E97" s="43">
        <f>+C97*D97</f>
        <v>66</v>
      </c>
    </row>
    <row r="98" spans="1:5" ht="15.75" customHeight="1" thickBot="1">
      <c r="A98" s="36"/>
      <c r="B98" s="25" t="s">
        <v>12</v>
      </c>
      <c r="C98" s="70">
        <f>SUM(C83:C97)</f>
        <v>15.75</v>
      </c>
      <c r="D98" s="26"/>
      <c r="E98" s="86">
        <f>SUM(E83:E97)</f>
        <v>1602</v>
      </c>
    </row>
    <row r="99" spans="1:5" ht="15.75" customHeight="1">
      <c r="A99" s="44"/>
      <c r="B99" s="45"/>
      <c r="C99" s="46"/>
      <c r="D99" s="50"/>
      <c r="E99" s="51"/>
    </row>
    <row r="100" spans="1:5" ht="15.75" customHeight="1">
      <c r="A100" s="44"/>
      <c r="B100" s="45"/>
      <c r="C100" s="46"/>
      <c r="D100" s="50"/>
      <c r="E100" s="51"/>
    </row>
    <row r="101" spans="1:5" ht="15.75" customHeight="1">
      <c r="A101" s="44"/>
      <c r="B101" s="112" t="s">
        <v>109</v>
      </c>
      <c r="C101" s="112"/>
      <c r="D101" s="112"/>
      <c r="E101" s="112"/>
    </row>
    <row r="102" spans="1:5" ht="15.75" customHeight="1">
      <c r="A102" s="44"/>
      <c r="B102" s="46"/>
      <c r="C102" s="46"/>
      <c r="D102" s="46"/>
      <c r="E102" s="46"/>
    </row>
    <row r="103" spans="1:5" ht="15.75" customHeight="1">
      <c r="A103" s="44"/>
      <c r="B103" s="46"/>
      <c r="C103" s="46"/>
      <c r="D103" s="46"/>
      <c r="E103" s="46"/>
    </row>
    <row r="104" spans="1:5" ht="15.75" customHeight="1">
      <c r="A104" s="44"/>
      <c r="B104" s="46"/>
      <c r="C104" s="46"/>
      <c r="D104" s="46"/>
      <c r="E104" s="46"/>
    </row>
    <row r="105" spans="1:5" ht="15.75" customHeight="1">
      <c r="A105" s="44"/>
      <c r="B105" s="46"/>
      <c r="C105" s="46"/>
      <c r="D105" s="46"/>
      <c r="E105" s="46"/>
    </row>
    <row r="106" spans="1:5" ht="15.75" customHeight="1">
      <c r="A106" s="44"/>
      <c r="B106" s="46"/>
      <c r="C106" s="46"/>
      <c r="D106" s="46"/>
      <c r="E106" s="46"/>
    </row>
    <row r="107" spans="1:5" ht="15.75" customHeight="1">
      <c r="A107" s="44"/>
      <c r="B107" s="46"/>
      <c r="C107" s="46"/>
      <c r="D107" s="46"/>
      <c r="E107" s="46"/>
    </row>
    <row r="108" spans="1:5" ht="15.75" customHeight="1">
      <c r="A108" s="44"/>
      <c r="B108" s="46"/>
      <c r="C108" s="46"/>
      <c r="D108" s="46"/>
      <c r="E108" s="46"/>
    </row>
    <row r="109" spans="1:5" ht="15.75" customHeight="1">
      <c r="A109" s="44"/>
      <c r="B109" s="46"/>
      <c r="C109" s="46"/>
      <c r="D109" s="46"/>
      <c r="E109" s="46"/>
    </row>
    <row r="110" spans="1:5" ht="15.75" customHeight="1">
      <c r="A110" s="44"/>
      <c r="B110" s="46"/>
      <c r="C110" s="46"/>
      <c r="D110" s="46"/>
      <c r="E110" s="46"/>
    </row>
    <row r="111" spans="1:5" ht="15.75" customHeight="1">
      <c r="A111" s="44"/>
      <c r="B111" s="46"/>
      <c r="C111" s="46"/>
      <c r="D111" s="46"/>
      <c r="E111" s="46"/>
    </row>
    <row r="112" spans="1:5" ht="15.75" customHeight="1">
      <c r="A112" s="44"/>
      <c r="B112" s="46"/>
      <c r="C112" s="46"/>
      <c r="D112" s="46"/>
      <c r="E112" s="46"/>
    </row>
    <row r="113" spans="1:5" ht="15.75" customHeight="1">
      <c r="A113" s="44"/>
      <c r="B113" s="46"/>
      <c r="C113" s="46"/>
      <c r="D113" s="46"/>
      <c r="E113" s="46"/>
    </row>
    <row r="114" spans="1:5" ht="15.75" customHeight="1">
      <c r="A114" s="44"/>
      <c r="B114" s="46"/>
      <c r="C114" s="46"/>
      <c r="D114" s="46"/>
      <c r="E114" s="46"/>
    </row>
    <row r="115" spans="1:5" ht="15.75" customHeight="1">
      <c r="A115" s="44"/>
      <c r="B115" s="46"/>
      <c r="C115" s="46"/>
      <c r="D115" s="46"/>
      <c r="E115" s="46"/>
    </row>
    <row r="116" spans="1:5" ht="15.75" customHeight="1">
      <c r="A116" s="44"/>
      <c r="B116" s="46"/>
      <c r="C116" s="46"/>
      <c r="D116" s="46"/>
      <c r="E116" s="46"/>
    </row>
    <row r="117" spans="1:5" ht="15.75" customHeight="1">
      <c r="A117" s="44"/>
      <c r="B117" s="46"/>
      <c r="C117" s="46"/>
      <c r="D117" s="46"/>
      <c r="E117" s="46"/>
    </row>
    <row r="118" spans="1:5" ht="15.75" customHeight="1">
      <c r="A118" s="44"/>
      <c r="B118" s="46"/>
      <c r="C118" s="46"/>
      <c r="D118" s="46"/>
      <c r="E118" s="46"/>
    </row>
    <row r="119" spans="1:5" ht="15.75" customHeight="1">
      <c r="A119" s="44"/>
      <c r="B119" s="45"/>
      <c r="C119" s="13"/>
      <c r="D119" s="13"/>
      <c r="E119" s="61" t="s">
        <v>78</v>
      </c>
    </row>
    <row r="120" spans="1:5" ht="69.75" customHeight="1">
      <c r="A120" s="44"/>
      <c r="B120" s="45"/>
      <c r="C120" s="108" t="s">
        <v>128</v>
      </c>
      <c r="D120" s="108"/>
      <c r="E120" s="108"/>
    </row>
    <row r="121" spans="1:5" ht="45.75" customHeight="1">
      <c r="A121" s="14"/>
      <c r="B121" s="113" t="s">
        <v>132</v>
      </c>
      <c r="C121" s="113"/>
      <c r="D121" s="113"/>
      <c r="E121" s="113"/>
    </row>
    <row r="122" spans="1:5" ht="15.75" customHeight="1">
      <c r="A122" s="14"/>
      <c r="B122" s="110" t="s">
        <v>104</v>
      </c>
      <c r="C122" s="110"/>
      <c r="D122" s="110"/>
      <c r="E122" s="28"/>
    </row>
    <row r="123" spans="1:5" ht="15.75" customHeight="1">
      <c r="A123" s="14"/>
      <c r="B123" s="111" t="s">
        <v>0</v>
      </c>
      <c r="C123" s="111"/>
      <c r="D123" s="111"/>
      <c r="E123" s="28"/>
    </row>
    <row r="124" spans="1:5" ht="15.75" customHeight="1" thickBot="1">
      <c r="A124" s="14"/>
      <c r="B124" s="72"/>
      <c r="C124" s="72"/>
      <c r="D124" s="72"/>
      <c r="E124" s="28"/>
    </row>
    <row r="125" spans="1:5" ht="69.75" customHeight="1">
      <c r="A125" s="30" t="s">
        <v>13</v>
      </c>
      <c r="B125" s="31" t="s">
        <v>1</v>
      </c>
      <c r="C125" s="32" t="s">
        <v>2</v>
      </c>
      <c r="D125" s="32" t="s">
        <v>73</v>
      </c>
      <c r="E125" s="33" t="s">
        <v>74</v>
      </c>
    </row>
    <row r="126" spans="1:5" ht="15.75" customHeight="1">
      <c r="A126" s="34">
        <v>1</v>
      </c>
      <c r="B126" s="6" t="s">
        <v>63</v>
      </c>
      <c r="C126" s="7">
        <v>1</v>
      </c>
      <c r="D126" s="17">
        <v>170</v>
      </c>
      <c r="E126" s="37">
        <f>+C126*D126</f>
        <v>170</v>
      </c>
    </row>
    <row r="127" spans="1:5" ht="15.75" customHeight="1">
      <c r="A127" s="34">
        <v>2</v>
      </c>
      <c r="B127" s="6" t="s">
        <v>100</v>
      </c>
      <c r="C127" s="7">
        <v>0.5</v>
      </c>
      <c r="D127" s="17">
        <v>140</v>
      </c>
      <c r="E127" s="37">
        <f>+C127*D127</f>
        <v>70</v>
      </c>
    </row>
    <row r="128" spans="1:5" ht="15.75" customHeight="1">
      <c r="A128" s="34">
        <v>3</v>
      </c>
      <c r="B128" s="6" t="s">
        <v>69</v>
      </c>
      <c r="C128" s="7">
        <v>1</v>
      </c>
      <c r="D128" s="17">
        <v>90</v>
      </c>
      <c r="E128" s="37">
        <f aca="true" t="shared" si="2" ref="E128:E144">+C128*D128</f>
        <v>90</v>
      </c>
    </row>
    <row r="129" spans="1:5" ht="15.75" customHeight="1">
      <c r="A129" s="34">
        <v>4</v>
      </c>
      <c r="B129" s="6" t="s">
        <v>24</v>
      </c>
      <c r="C129" s="7">
        <v>1</v>
      </c>
      <c r="D129" s="17">
        <v>110</v>
      </c>
      <c r="E129" s="37">
        <f t="shared" si="2"/>
        <v>110</v>
      </c>
    </row>
    <row r="130" spans="1:5" ht="15.75" customHeight="1">
      <c r="A130" s="34">
        <v>5</v>
      </c>
      <c r="B130" s="6" t="s">
        <v>64</v>
      </c>
      <c r="C130" s="7">
        <v>1</v>
      </c>
      <c r="D130" s="17">
        <v>108</v>
      </c>
      <c r="E130" s="37">
        <f t="shared" si="2"/>
        <v>108</v>
      </c>
    </row>
    <row r="131" spans="1:5" ht="15.75" customHeight="1">
      <c r="A131" s="34">
        <v>6</v>
      </c>
      <c r="B131" s="6" t="s">
        <v>25</v>
      </c>
      <c r="C131" s="7">
        <v>4.48</v>
      </c>
      <c r="D131" s="17">
        <v>108</v>
      </c>
      <c r="E131" s="37">
        <f t="shared" si="2"/>
        <v>483.84000000000003</v>
      </c>
    </row>
    <row r="132" spans="1:5" ht="15.75" customHeight="1">
      <c r="A132" s="34">
        <v>7</v>
      </c>
      <c r="B132" s="6" t="s">
        <v>26</v>
      </c>
      <c r="C132" s="7">
        <v>4</v>
      </c>
      <c r="D132" s="17">
        <v>85</v>
      </c>
      <c r="E132" s="37">
        <f t="shared" si="2"/>
        <v>340</v>
      </c>
    </row>
    <row r="133" spans="1:5" ht="17.25">
      <c r="A133" s="34">
        <v>8</v>
      </c>
      <c r="B133" s="6" t="s">
        <v>27</v>
      </c>
      <c r="C133" s="7">
        <v>1</v>
      </c>
      <c r="D133" s="17">
        <v>108</v>
      </c>
      <c r="E133" s="37">
        <f t="shared" si="2"/>
        <v>108</v>
      </c>
    </row>
    <row r="134" spans="1:5" ht="17.25">
      <c r="A134" s="34">
        <v>9</v>
      </c>
      <c r="B134" s="6" t="s">
        <v>82</v>
      </c>
      <c r="C134" s="7">
        <v>1</v>
      </c>
      <c r="D134" s="17">
        <v>108</v>
      </c>
      <c r="E134" s="37">
        <f t="shared" si="2"/>
        <v>108</v>
      </c>
    </row>
    <row r="135" spans="1:5" ht="17.25">
      <c r="A135" s="34">
        <v>10</v>
      </c>
      <c r="B135" s="6" t="s">
        <v>83</v>
      </c>
      <c r="C135" s="7">
        <v>1</v>
      </c>
      <c r="D135" s="17">
        <v>95</v>
      </c>
      <c r="E135" s="37">
        <f t="shared" si="2"/>
        <v>95</v>
      </c>
    </row>
    <row r="136" spans="1:5" ht="15.75" customHeight="1">
      <c r="A136" s="34">
        <v>11</v>
      </c>
      <c r="B136" s="6" t="s">
        <v>84</v>
      </c>
      <c r="C136" s="7">
        <v>1</v>
      </c>
      <c r="D136" s="17">
        <v>108</v>
      </c>
      <c r="E136" s="37">
        <f t="shared" si="2"/>
        <v>108</v>
      </c>
    </row>
    <row r="137" spans="1:5" ht="15.75" customHeight="1">
      <c r="A137" s="34">
        <v>12</v>
      </c>
      <c r="B137" s="6" t="s">
        <v>29</v>
      </c>
      <c r="C137" s="7">
        <v>1</v>
      </c>
      <c r="D137" s="17">
        <v>95</v>
      </c>
      <c r="E137" s="37">
        <f t="shared" si="2"/>
        <v>95</v>
      </c>
    </row>
    <row r="138" spans="1:5" ht="15.75" customHeight="1">
      <c r="A138" s="34">
        <v>13</v>
      </c>
      <c r="B138" s="6" t="s">
        <v>30</v>
      </c>
      <c r="C138" s="7">
        <v>1</v>
      </c>
      <c r="D138" s="17">
        <v>95</v>
      </c>
      <c r="E138" s="37">
        <f t="shared" si="2"/>
        <v>95</v>
      </c>
    </row>
    <row r="139" spans="1:5" ht="15.75" customHeight="1">
      <c r="A139" s="34">
        <v>14</v>
      </c>
      <c r="B139" s="6" t="s">
        <v>31</v>
      </c>
      <c r="C139" s="7">
        <v>1</v>
      </c>
      <c r="D139" s="17">
        <v>90</v>
      </c>
      <c r="E139" s="37">
        <f t="shared" si="2"/>
        <v>90</v>
      </c>
    </row>
    <row r="140" spans="1:5" ht="15.75" customHeight="1">
      <c r="A140" s="34">
        <v>15</v>
      </c>
      <c r="B140" s="71" t="s">
        <v>97</v>
      </c>
      <c r="C140" s="7">
        <v>1</v>
      </c>
      <c r="D140" s="17">
        <v>88</v>
      </c>
      <c r="E140" s="37">
        <f t="shared" si="2"/>
        <v>88</v>
      </c>
    </row>
    <row r="141" spans="1:5" ht="15.75" customHeight="1">
      <c r="A141" s="34">
        <v>16</v>
      </c>
      <c r="B141" s="6" t="s">
        <v>85</v>
      </c>
      <c r="C141" s="7">
        <v>1</v>
      </c>
      <c r="D141" s="87">
        <v>108</v>
      </c>
      <c r="E141" s="37">
        <f t="shared" si="2"/>
        <v>108</v>
      </c>
    </row>
    <row r="142" spans="1:5" ht="15.75" customHeight="1">
      <c r="A142" s="34">
        <v>17</v>
      </c>
      <c r="B142" s="6" t="s">
        <v>98</v>
      </c>
      <c r="C142" s="7">
        <v>2</v>
      </c>
      <c r="D142" s="17">
        <v>88</v>
      </c>
      <c r="E142" s="37">
        <f t="shared" si="2"/>
        <v>176</v>
      </c>
    </row>
    <row r="143" spans="1:5" ht="15.75" customHeight="1">
      <c r="A143" s="34">
        <v>18</v>
      </c>
      <c r="B143" s="6" t="s">
        <v>96</v>
      </c>
      <c r="C143" s="7">
        <v>1</v>
      </c>
      <c r="D143" s="17">
        <v>88</v>
      </c>
      <c r="E143" s="37">
        <f t="shared" si="2"/>
        <v>88</v>
      </c>
    </row>
    <row r="144" spans="1:5" ht="15.75" customHeight="1">
      <c r="A144" s="34">
        <v>19</v>
      </c>
      <c r="B144" s="6" t="s">
        <v>86</v>
      </c>
      <c r="C144" s="7">
        <v>1</v>
      </c>
      <c r="D144" s="17">
        <v>90</v>
      </c>
      <c r="E144" s="37">
        <f t="shared" si="2"/>
        <v>90</v>
      </c>
    </row>
    <row r="145" spans="1:5" ht="15.75" customHeight="1" thickBot="1">
      <c r="A145" s="38"/>
      <c r="B145" s="11" t="s">
        <v>12</v>
      </c>
      <c r="C145" s="12">
        <f>SUM(C126:C144)</f>
        <v>25.98</v>
      </c>
      <c r="D145" s="22"/>
      <c r="E145" s="39">
        <f>SUM(E126:E144)</f>
        <v>2620.84</v>
      </c>
    </row>
    <row r="146" spans="1:5" ht="15.75" customHeight="1">
      <c r="A146" s="44"/>
      <c r="B146" s="45"/>
      <c r="C146" s="46"/>
      <c r="D146" s="47"/>
      <c r="E146" s="52"/>
    </row>
    <row r="147" spans="1:5" ht="15.75" customHeight="1">
      <c r="A147" s="44"/>
      <c r="B147" s="45"/>
      <c r="C147" s="46"/>
      <c r="D147" s="47"/>
      <c r="E147" s="52"/>
    </row>
    <row r="148" spans="1:5" ht="15.75" customHeight="1">
      <c r="A148" s="44"/>
      <c r="B148" s="112" t="s">
        <v>105</v>
      </c>
      <c r="C148" s="112"/>
      <c r="D148" s="112"/>
      <c r="E148" s="112"/>
    </row>
    <row r="149" spans="1:5" ht="15.75" customHeight="1">
      <c r="A149" s="44"/>
      <c r="B149" s="46"/>
      <c r="C149" s="46"/>
      <c r="D149" s="46"/>
      <c r="E149" s="46"/>
    </row>
    <row r="150" spans="1:5" ht="15.75" customHeight="1">
      <c r="A150" s="44"/>
      <c r="B150" s="46"/>
      <c r="C150" s="46"/>
      <c r="D150" s="46"/>
      <c r="E150" s="46"/>
    </row>
    <row r="151" spans="1:5" ht="15.75" customHeight="1">
      <c r="A151" s="44"/>
      <c r="B151" s="46"/>
      <c r="C151" s="46"/>
      <c r="D151" s="46"/>
      <c r="E151" s="46"/>
    </row>
    <row r="152" spans="1:5" ht="15.75" customHeight="1">
      <c r="A152" s="44"/>
      <c r="B152" s="46"/>
      <c r="C152" s="46"/>
      <c r="D152" s="46"/>
      <c r="E152" s="46"/>
    </row>
    <row r="153" spans="1:5" ht="15.75" customHeight="1">
      <c r="A153" s="44"/>
      <c r="B153" s="46"/>
      <c r="C153" s="46"/>
      <c r="D153" s="46"/>
      <c r="E153" s="46"/>
    </row>
    <row r="154" spans="1:5" ht="15.75" customHeight="1">
      <c r="A154" s="44"/>
      <c r="B154" s="46"/>
      <c r="C154" s="46"/>
      <c r="D154" s="46"/>
      <c r="E154" s="46"/>
    </row>
    <row r="155" spans="1:5" ht="15.75" customHeight="1">
      <c r="A155" s="44"/>
      <c r="B155" s="46"/>
      <c r="C155" s="46"/>
      <c r="D155" s="46"/>
      <c r="E155" s="46"/>
    </row>
    <row r="156" spans="1:5" ht="15.75" customHeight="1">
      <c r="A156" s="44"/>
      <c r="B156" s="46"/>
      <c r="C156" s="46"/>
      <c r="D156" s="46"/>
      <c r="E156" s="46"/>
    </row>
    <row r="157" spans="1:5" ht="15.75" customHeight="1">
      <c r="A157" s="44"/>
      <c r="B157" s="46"/>
      <c r="C157" s="46"/>
      <c r="D157" s="46"/>
      <c r="E157" s="46"/>
    </row>
    <row r="158" spans="1:5" ht="15.75" customHeight="1">
      <c r="A158" s="44"/>
      <c r="B158" s="46"/>
      <c r="C158" s="46"/>
      <c r="D158" s="46"/>
      <c r="E158" s="46"/>
    </row>
    <row r="159" spans="1:5" ht="15.75" customHeight="1">
      <c r="A159" s="44"/>
      <c r="B159" s="46"/>
      <c r="C159" s="46"/>
      <c r="D159" s="46"/>
      <c r="E159" s="46"/>
    </row>
    <row r="160" spans="1:5" ht="15.75" customHeight="1">
      <c r="A160" s="44"/>
      <c r="B160" s="46"/>
      <c r="C160" s="46"/>
      <c r="D160" s="46"/>
      <c r="E160" s="46"/>
    </row>
    <row r="161" spans="1:5" ht="15.75" customHeight="1">
      <c r="A161" s="44"/>
      <c r="B161" s="46"/>
      <c r="C161" s="46"/>
      <c r="D161" s="46"/>
      <c r="E161" s="46"/>
    </row>
    <row r="162" spans="1:5" ht="15.75" customHeight="1">
      <c r="A162" s="44"/>
      <c r="B162" s="46"/>
      <c r="C162" s="46"/>
      <c r="D162" s="46"/>
      <c r="E162" s="46"/>
    </row>
    <row r="163" spans="1:5" ht="15.75" customHeight="1">
      <c r="A163" s="44"/>
      <c r="B163" s="46"/>
      <c r="C163" s="46"/>
      <c r="D163" s="46"/>
      <c r="E163" s="46"/>
    </row>
    <row r="164" spans="1:5" ht="15.75" customHeight="1">
      <c r="A164" s="44"/>
      <c r="B164" s="45"/>
      <c r="C164" s="13"/>
      <c r="D164" s="13"/>
      <c r="E164" s="65" t="s">
        <v>79</v>
      </c>
    </row>
    <row r="165" spans="1:5" ht="66" customHeight="1">
      <c r="A165" s="44"/>
      <c r="B165" s="45"/>
      <c r="C165" s="108" t="s">
        <v>127</v>
      </c>
      <c r="D165" s="108"/>
      <c r="E165" s="108"/>
    </row>
    <row r="166" spans="1:5" ht="48" customHeight="1">
      <c r="A166" s="14"/>
      <c r="B166" s="113" t="s">
        <v>133</v>
      </c>
      <c r="C166" s="113"/>
      <c r="D166" s="113"/>
      <c r="E166" s="113"/>
    </row>
    <row r="167" spans="1:5" ht="11.25" customHeight="1">
      <c r="A167" s="14"/>
      <c r="B167" s="63"/>
      <c r="C167" s="63"/>
      <c r="D167" s="63"/>
      <c r="E167" s="63"/>
    </row>
    <row r="168" spans="1:5" ht="15.75" customHeight="1">
      <c r="A168" s="14"/>
      <c r="B168" s="110" t="s">
        <v>70</v>
      </c>
      <c r="C168" s="110"/>
      <c r="D168" s="110"/>
      <c r="E168" s="28"/>
    </row>
    <row r="169" spans="1:5" ht="15.75" customHeight="1">
      <c r="A169" s="14"/>
      <c r="B169" s="111" t="s">
        <v>0</v>
      </c>
      <c r="C169" s="111"/>
      <c r="D169" s="111"/>
      <c r="E169" s="28"/>
    </row>
    <row r="170" spans="1:5" ht="15.75" customHeight="1" thickBot="1">
      <c r="A170" s="14"/>
      <c r="B170" s="72"/>
      <c r="C170" s="72"/>
      <c r="D170" s="72"/>
      <c r="E170" s="28"/>
    </row>
    <row r="171" spans="1:5" ht="69.75" customHeight="1">
      <c r="A171" s="30" t="s">
        <v>13</v>
      </c>
      <c r="B171" s="31" t="s">
        <v>1</v>
      </c>
      <c r="C171" s="32" t="s">
        <v>2</v>
      </c>
      <c r="D171" s="32" t="s">
        <v>73</v>
      </c>
      <c r="E171" s="33" t="s">
        <v>74</v>
      </c>
    </row>
    <row r="172" spans="1:5" ht="15.75" customHeight="1">
      <c r="A172" s="34">
        <v>1</v>
      </c>
      <c r="B172" s="6" t="s">
        <v>63</v>
      </c>
      <c r="C172" s="7">
        <v>1</v>
      </c>
      <c r="D172" s="88">
        <v>155</v>
      </c>
      <c r="E172" s="37">
        <f>+C172*D172</f>
        <v>155</v>
      </c>
    </row>
    <row r="173" spans="1:5" ht="15.75" customHeight="1">
      <c r="A173" s="34">
        <v>2</v>
      </c>
      <c r="B173" s="6" t="s">
        <v>24</v>
      </c>
      <c r="C173" s="7">
        <v>0.75</v>
      </c>
      <c r="D173" s="88">
        <v>110</v>
      </c>
      <c r="E173" s="37">
        <f aca="true" t="shared" si="3" ref="E173:E188">+C173*D173</f>
        <v>82.5</v>
      </c>
    </row>
    <row r="174" spans="1:5" ht="15.75" customHeight="1">
      <c r="A174" s="34">
        <v>4</v>
      </c>
      <c r="B174" s="6" t="s">
        <v>64</v>
      </c>
      <c r="C174" s="7">
        <v>0.5</v>
      </c>
      <c r="D174" s="88">
        <v>108</v>
      </c>
      <c r="E174" s="37">
        <f t="shared" si="3"/>
        <v>54</v>
      </c>
    </row>
    <row r="175" spans="1:5" ht="15.75" customHeight="1">
      <c r="A175" s="34">
        <v>5</v>
      </c>
      <c r="B175" s="6" t="s">
        <v>25</v>
      </c>
      <c r="C175" s="7">
        <v>2.24</v>
      </c>
      <c r="D175" s="89">
        <v>108</v>
      </c>
      <c r="E175" s="37">
        <f t="shared" si="3"/>
        <v>241.92000000000002</v>
      </c>
    </row>
    <row r="176" spans="1:5" ht="15.75" customHeight="1">
      <c r="A176" s="34">
        <v>6</v>
      </c>
      <c r="B176" s="6" t="s">
        <v>26</v>
      </c>
      <c r="C176" s="7">
        <v>2</v>
      </c>
      <c r="D176" s="88">
        <v>85</v>
      </c>
      <c r="E176" s="37">
        <f t="shared" si="3"/>
        <v>170</v>
      </c>
    </row>
    <row r="177" spans="1:5" ht="15.75" customHeight="1">
      <c r="A177" s="34">
        <v>7</v>
      </c>
      <c r="B177" s="6" t="s">
        <v>27</v>
      </c>
      <c r="C177" s="7">
        <v>0.5</v>
      </c>
      <c r="D177" s="89">
        <v>108</v>
      </c>
      <c r="E177" s="37">
        <f t="shared" si="3"/>
        <v>54</v>
      </c>
    </row>
    <row r="178" spans="1:5" ht="15.75" customHeight="1">
      <c r="A178" s="34">
        <v>8</v>
      </c>
      <c r="B178" s="6" t="s">
        <v>28</v>
      </c>
      <c r="C178" s="7">
        <v>0.5</v>
      </c>
      <c r="D178" s="89">
        <v>108</v>
      </c>
      <c r="E178" s="37">
        <f t="shared" si="3"/>
        <v>54</v>
      </c>
    </row>
    <row r="179" spans="1:5" ht="15.75" customHeight="1">
      <c r="A179" s="34">
        <v>9</v>
      </c>
      <c r="B179" s="6" t="s">
        <v>84</v>
      </c>
      <c r="C179" s="7">
        <v>0.5</v>
      </c>
      <c r="D179" s="89">
        <v>108</v>
      </c>
      <c r="E179" s="37">
        <f t="shared" si="3"/>
        <v>54</v>
      </c>
    </row>
    <row r="180" spans="1:5" ht="15.75" customHeight="1">
      <c r="A180" s="34">
        <v>10</v>
      </c>
      <c r="B180" s="6" t="s">
        <v>85</v>
      </c>
      <c r="C180" s="7">
        <v>0.5</v>
      </c>
      <c r="D180" s="89">
        <v>108</v>
      </c>
      <c r="E180" s="37">
        <f t="shared" si="3"/>
        <v>54</v>
      </c>
    </row>
    <row r="181" spans="1:5" ht="15.75" customHeight="1">
      <c r="A181" s="34">
        <v>11</v>
      </c>
      <c r="B181" s="6" t="s">
        <v>29</v>
      </c>
      <c r="C181" s="7">
        <v>1</v>
      </c>
      <c r="D181" s="88">
        <v>90</v>
      </c>
      <c r="E181" s="37">
        <f t="shared" si="3"/>
        <v>90</v>
      </c>
    </row>
    <row r="182" spans="1:5" ht="15.75" customHeight="1">
      <c r="A182" s="34">
        <v>12</v>
      </c>
      <c r="B182" s="6" t="s">
        <v>30</v>
      </c>
      <c r="C182" s="7">
        <v>1</v>
      </c>
      <c r="D182" s="88">
        <v>90</v>
      </c>
      <c r="E182" s="37">
        <f t="shared" si="3"/>
        <v>90</v>
      </c>
    </row>
    <row r="183" spans="1:5" ht="15.75" customHeight="1">
      <c r="A183" s="34">
        <v>13</v>
      </c>
      <c r="B183" s="6" t="s">
        <v>31</v>
      </c>
      <c r="C183" s="7">
        <v>0.5</v>
      </c>
      <c r="D183" s="88">
        <v>88</v>
      </c>
      <c r="E183" s="37">
        <f t="shared" si="3"/>
        <v>44</v>
      </c>
    </row>
    <row r="184" spans="1:5" ht="15.75" customHeight="1">
      <c r="A184" s="34">
        <v>14</v>
      </c>
      <c r="B184" s="71" t="s">
        <v>97</v>
      </c>
      <c r="C184" s="7">
        <v>0.75</v>
      </c>
      <c r="D184" s="88">
        <v>88</v>
      </c>
      <c r="E184" s="37">
        <f t="shared" si="3"/>
        <v>66</v>
      </c>
    </row>
    <row r="185" spans="1:5" ht="15.75" customHeight="1">
      <c r="A185" s="34">
        <v>15</v>
      </c>
      <c r="B185" s="6" t="s">
        <v>69</v>
      </c>
      <c r="C185" s="7">
        <v>0.5</v>
      </c>
      <c r="D185" s="88">
        <v>88</v>
      </c>
      <c r="E185" s="37">
        <f t="shared" si="3"/>
        <v>44</v>
      </c>
    </row>
    <row r="186" spans="1:5" ht="15.75" customHeight="1">
      <c r="A186" s="34">
        <v>16</v>
      </c>
      <c r="B186" s="6" t="s">
        <v>98</v>
      </c>
      <c r="C186" s="7">
        <v>2</v>
      </c>
      <c r="D186" s="88">
        <v>88</v>
      </c>
      <c r="E186" s="37">
        <f t="shared" si="3"/>
        <v>176</v>
      </c>
    </row>
    <row r="187" spans="1:5" ht="15.75" customHeight="1">
      <c r="A187" s="34">
        <v>17</v>
      </c>
      <c r="B187" s="6" t="s">
        <v>96</v>
      </c>
      <c r="C187" s="7">
        <v>1</v>
      </c>
      <c r="D187" s="88">
        <v>88</v>
      </c>
      <c r="E187" s="37">
        <f t="shared" si="3"/>
        <v>88</v>
      </c>
    </row>
    <row r="188" spans="1:5" ht="15.75" customHeight="1">
      <c r="A188" s="34">
        <v>18</v>
      </c>
      <c r="B188" s="6" t="s">
        <v>86</v>
      </c>
      <c r="C188" s="7">
        <v>1</v>
      </c>
      <c r="D188" s="88">
        <v>90</v>
      </c>
      <c r="E188" s="37">
        <f t="shared" si="3"/>
        <v>90</v>
      </c>
    </row>
    <row r="189" spans="1:5" ht="15.75" customHeight="1" thickBot="1">
      <c r="A189" s="38"/>
      <c r="B189" s="11" t="s">
        <v>12</v>
      </c>
      <c r="C189" s="12">
        <f>SUM(C172:C188)</f>
        <v>16.240000000000002</v>
      </c>
      <c r="D189" s="27"/>
      <c r="E189" s="39">
        <f>SUM(E172:E188)</f>
        <v>1607.42</v>
      </c>
    </row>
    <row r="190" spans="1:5" ht="15.75" customHeight="1">
      <c r="A190" s="44"/>
      <c r="B190" s="45"/>
      <c r="C190" s="46"/>
      <c r="D190" s="47"/>
      <c r="E190" s="52"/>
    </row>
    <row r="191" spans="1:5" ht="15.75" customHeight="1">
      <c r="A191" s="44"/>
      <c r="B191" s="45"/>
      <c r="C191" s="46"/>
      <c r="D191" s="47"/>
      <c r="E191" s="52"/>
    </row>
    <row r="192" spans="1:5" ht="15.75" customHeight="1">
      <c r="A192" s="44"/>
      <c r="B192" s="112" t="s">
        <v>105</v>
      </c>
      <c r="C192" s="112"/>
      <c r="D192" s="112"/>
      <c r="E192" s="112"/>
    </row>
    <row r="193" spans="1:5" ht="15.75" customHeight="1">
      <c r="A193" s="44"/>
      <c r="B193" s="45"/>
      <c r="C193" s="46"/>
      <c r="D193" s="47"/>
      <c r="E193" s="52"/>
    </row>
    <row r="194" spans="1:5" ht="15.75" customHeight="1">
      <c r="A194" s="44"/>
      <c r="B194" s="45"/>
      <c r="C194" s="46"/>
      <c r="D194" s="47"/>
      <c r="E194" s="52"/>
    </row>
    <row r="195" spans="1:5" ht="15.75" customHeight="1">
      <c r="A195" s="44"/>
      <c r="B195" s="45"/>
      <c r="C195" s="46"/>
      <c r="D195" s="47"/>
      <c r="E195" s="52"/>
    </row>
    <row r="196" spans="1:5" ht="15.75" customHeight="1">
      <c r="A196" s="44"/>
      <c r="B196" s="45"/>
      <c r="C196" s="46"/>
      <c r="D196" s="47"/>
      <c r="E196" s="52"/>
    </row>
    <row r="197" spans="1:5" ht="15.75" customHeight="1">
      <c r="A197" s="44"/>
      <c r="B197" s="45"/>
      <c r="C197" s="46"/>
      <c r="D197" s="47"/>
      <c r="E197" s="52"/>
    </row>
    <row r="198" spans="1:5" ht="15.75" customHeight="1">
      <c r="A198" s="44"/>
      <c r="B198" s="45"/>
      <c r="C198" s="46"/>
      <c r="D198" s="47"/>
      <c r="E198" s="52"/>
    </row>
    <row r="199" spans="1:5" ht="15.75" customHeight="1">
      <c r="A199" s="44"/>
      <c r="B199" s="45"/>
      <c r="C199" s="46"/>
      <c r="D199" s="47"/>
      <c r="E199" s="52"/>
    </row>
    <row r="200" spans="1:5" ht="15.75" customHeight="1">
      <c r="A200" s="44"/>
      <c r="B200" s="45"/>
      <c r="C200" s="46"/>
      <c r="D200" s="47"/>
      <c r="E200" s="52"/>
    </row>
    <row r="201" spans="1:5" ht="15.75" customHeight="1">
      <c r="A201" s="44"/>
      <c r="B201" s="45"/>
      <c r="C201" s="46"/>
      <c r="D201" s="47"/>
      <c r="E201" s="52"/>
    </row>
    <row r="202" spans="1:5" ht="15.75" customHeight="1">
      <c r="A202" s="44"/>
      <c r="B202" s="45"/>
      <c r="C202" s="46"/>
      <c r="D202" s="47"/>
      <c r="E202" s="52"/>
    </row>
    <row r="203" spans="1:5" ht="15.75" customHeight="1">
      <c r="A203" s="44"/>
      <c r="B203" s="45"/>
      <c r="C203" s="46"/>
      <c r="D203" s="47"/>
      <c r="E203" s="52"/>
    </row>
    <row r="204" spans="1:5" ht="15.75" customHeight="1">
      <c r="A204" s="44"/>
      <c r="B204" s="45"/>
      <c r="C204" s="46"/>
      <c r="D204" s="47"/>
      <c r="E204" s="52"/>
    </row>
    <row r="205" spans="1:5" ht="21" customHeight="1">
      <c r="A205" s="44"/>
      <c r="B205" s="45"/>
      <c r="C205" s="46"/>
      <c r="D205" s="47"/>
      <c r="E205" s="52"/>
    </row>
    <row r="206" spans="1:5" ht="15.75" customHeight="1">
      <c r="A206" s="44"/>
      <c r="B206" s="45"/>
      <c r="C206" s="46"/>
      <c r="D206" s="47"/>
      <c r="E206" s="52"/>
    </row>
    <row r="207" spans="1:5" ht="15.75" customHeight="1">
      <c r="A207" s="44"/>
      <c r="B207" s="45"/>
      <c r="C207" s="46"/>
      <c r="D207" s="47"/>
      <c r="E207" s="52"/>
    </row>
    <row r="208" spans="1:5" ht="15.75" customHeight="1">
      <c r="A208" s="44"/>
      <c r="B208" s="45"/>
      <c r="C208" s="46"/>
      <c r="D208" s="47"/>
      <c r="E208" s="52"/>
    </row>
    <row r="209" spans="1:5" ht="15.75" customHeight="1">
      <c r="A209" s="44"/>
      <c r="B209" s="45"/>
      <c r="C209" s="13"/>
      <c r="D209" s="13"/>
      <c r="E209" s="61" t="s">
        <v>89</v>
      </c>
    </row>
    <row r="210" spans="1:5" ht="64.5" customHeight="1">
      <c r="A210" s="44"/>
      <c r="B210" s="45"/>
      <c r="C210" s="108" t="s">
        <v>126</v>
      </c>
      <c r="D210" s="108"/>
      <c r="E210" s="108"/>
    </row>
    <row r="211" spans="1:5" ht="12" customHeight="1">
      <c r="A211" s="44"/>
      <c r="B211" s="45"/>
      <c r="C211" s="62"/>
      <c r="D211" s="62"/>
      <c r="E211" s="62"/>
    </row>
    <row r="212" spans="1:5" ht="48" customHeight="1">
      <c r="A212" s="14"/>
      <c r="B212" s="113" t="s">
        <v>134</v>
      </c>
      <c r="C212" s="113"/>
      <c r="D212" s="113"/>
      <c r="E212" s="113"/>
    </row>
    <row r="213" spans="1:5" ht="15.75" customHeight="1">
      <c r="A213" s="14"/>
      <c r="B213" s="110" t="s">
        <v>124</v>
      </c>
      <c r="C213" s="110"/>
      <c r="D213" s="110"/>
      <c r="E213" s="28"/>
    </row>
    <row r="214" spans="1:5" ht="15.75" customHeight="1">
      <c r="A214" s="14"/>
      <c r="B214" s="111" t="s">
        <v>0</v>
      </c>
      <c r="C214" s="111"/>
      <c r="D214" s="111"/>
      <c r="E214" s="28"/>
    </row>
    <row r="215" spans="1:5" ht="15.75" customHeight="1" thickBot="1">
      <c r="A215" s="14"/>
      <c r="B215" s="72"/>
      <c r="C215" s="72"/>
      <c r="D215" s="72"/>
      <c r="E215" s="28"/>
    </row>
    <row r="216" spans="1:5" ht="66.75" customHeight="1">
      <c r="A216" s="30" t="s">
        <v>13</v>
      </c>
      <c r="B216" s="31" t="s">
        <v>1</v>
      </c>
      <c r="C216" s="32" t="s">
        <v>2</v>
      </c>
      <c r="D216" s="32" t="s">
        <v>73</v>
      </c>
      <c r="E216" s="33" t="s">
        <v>74</v>
      </c>
    </row>
    <row r="217" spans="1:5" ht="15.75" customHeight="1">
      <c r="A217" s="34">
        <v>1</v>
      </c>
      <c r="B217" s="15" t="s">
        <v>32</v>
      </c>
      <c r="C217" s="57">
        <v>1</v>
      </c>
      <c r="D217" s="90">
        <v>165</v>
      </c>
      <c r="E217" s="40">
        <f>+C217*D217</f>
        <v>165</v>
      </c>
    </row>
    <row r="218" spans="1:5" ht="15.75" customHeight="1">
      <c r="A218" s="34">
        <v>2</v>
      </c>
      <c r="B218" s="15" t="s">
        <v>33</v>
      </c>
      <c r="C218" s="57">
        <v>1</v>
      </c>
      <c r="D218" s="90">
        <v>95</v>
      </c>
      <c r="E218" s="40">
        <f aca="true" t="shared" si="4" ref="E218:E247">+C218*D218</f>
        <v>95</v>
      </c>
    </row>
    <row r="219" spans="1:5" ht="15.75" customHeight="1">
      <c r="A219" s="34">
        <v>3</v>
      </c>
      <c r="B219" s="15" t="s">
        <v>24</v>
      </c>
      <c r="C219" s="57">
        <v>1</v>
      </c>
      <c r="D219" s="90">
        <v>110</v>
      </c>
      <c r="E219" s="40">
        <f t="shared" si="4"/>
        <v>110</v>
      </c>
    </row>
    <row r="220" spans="1:5" ht="15.75" customHeight="1">
      <c r="A220" s="34">
        <v>4</v>
      </c>
      <c r="B220" s="15" t="s">
        <v>64</v>
      </c>
      <c r="C220" s="57">
        <v>1</v>
      </c>
      <c r="D220" s="90">
        <v>110</v>
      </c>
      <c r="E220" s="40">
        <f t="shared" si="4"/>
        <v>110</v>
      </c>
    </row>
    <row r="221" spans="1:5" ht="15.75" customHeight="1">
      <c r="A221" s="34">
        <v>5</v>
      </c>
      <c r="B221" s="15" t="s">
        <v>34</v>
      </c>
      <c r="C221" s="57">
        <v>2</v>
      </c>
      <c r="D221" s="90">
        <v>80</v>
      </c>
      <c r="E221" s="40">
        <f t="shared" si="4"/>
        <v>160</v>
      </c>
    </row>
    <row r="222" spans="1:5" ht="15.75" customHeight="1">
      <c r="A222" s="34">
        <v>6</v>
      </c>
      <c r="B222" s="15" t="s">
        <v>11</v>
      </c>
      <c r="C222" s="57">
        <v>2</v>
      </c>
      <c r="D222" s="90">
        <v>85</v>
      </c>
      <c r="E222" s="40">
        <f t="shared" si="4"/>
        <v>170</v>
      </c>
    </row>
    <row r="223" spans="1:5" ht="15.75" customHeight="1">
      <c r="A223" s="34">
        <v>7</v>
      </c>
      <c r="B223" s="15" t="s">
        <v>35</v>
      </c>
      <c r="C223" s="93">
        <v>1.63</v>
      </c>
      <c r="D223" s="17">
        <v>85</v>
      </c>
      <c r="E223" s="40">
        <f t="shared" si="4"/>
        <v>138.54999999999998</v>
      </c>
    </row>
    <row r="224" spans="1:5" ht="15.75" customHeight="1">
      <c r="A224" s="34">
        <v>8</v>
      </c>
      <c r="B224" s="15" t="s">
        <v>36</v>
      </c>
      <c r="C224" s="93">
        <v>4.13</v>
      </c>
      <c r="D224" s="17">
        <v>85</v>
      </c>
      <c r="E224" s="40">
        <f t="shared" si="4"/>
        <v>351.05</v>
      </c>
    </row>
    <row r="225" spans="1:5" ht="15.75" customHeight="1">
      <c r="A225" s="34">
        <v>9</v>
      </c>
      <c r="B225" s="15" t="s">
        <v>37</v>
      </c>
      <c r="C225" s="94">
        <v>4.46</v>
      </c>
      <c r="D225" s="17">
        <v>83</v>
      </c>
      <c r="E225" s="40">
        <f t="shared" si="4"/>
        <v>370.18</v>
      </c>
    </row>
    <row r="226" spans="1:5" ht="15.75" customHeight="1">
      <c r="A226" s="34">
        <v>10</v>
      </c>
      <c r="B226" s="15" t="s">
        <v>38</v>
      </c>
      <c r="C226" s="94">
        <v>1.25</v>
      </c>
      <c r="D226" s="17">
        <v>85</v>
      </c>
      <c r="E226" s="40">
        <f t="shared" si="4"/>
        <v>106.25</v>
      </c>
    </row>
    <row r="227" spans="1:5" ht="15.75" customHeight="1">
      <c r="A227" s="34">
        <v>11</v>
      </c>
      <c r="B227" s="15" t="s">
        <v>39</v>
      </c>
      <c r="C227" s="94">
        <v>0.84</v>
      </c>
      <c r="D227" s="17">
        <v>85</v>
      </c>
      <c r="E227" s="40">
        <f t="shared" si="4"/>
        <v>71.39999999999999</v>
      </c>
    </row>
    <row r="228" spans="1:5" ht="15.75" customHeight="1">
      <c r="A228" s="34">
        <v>12</v>
      </c>
      <c r="B228" s="15" t="s">
        <v>40</v>
      </c>
      <c r="C228" s="94">
        <v>1.36</v>
      </c>
      <c r="D228" s="17">
        <v>85</v>
      </c>
      <c r="E228" s="40">
        <f t="shared" si="4"/>
        <v>115.60000000000001</v>
      </c>
    </row>
    <row r="229" spans="1:5" ht="15.75" customHeight="1">
      <c r="A229" s="34">
        <v>13</v>
      </c>
      <c r="B229" s="15" t="s">
        <v>41</v>
      </c>
      <c r="C229" s="94">
        <v>1.29</v>
      </c>
      <c r="D229" s="17">
        <v>85</v>
      </c>
      <c r="E229" s="40">
        <f t="shared" si="4"/>
        <v>109.65</v>
      </c>
    </row>
    <row r="230" spans="1:5" ht="15.75" customHeight="1">
      <c r="A230" s="34">
        <v>14</v>
      </c>
      <c r="B230" s="15" t="s">
        <v>42</v>
      </c>
      <c r="C230" s="94">
        <v>1.26</v>
      </c>
      <c r="D230" s="17">
        <v>83</v>
      </c>
      <c r="E230" s="40">
        <f t="shared" si="4"/>
        <v>104.58</v>
      </c>
    </row>
    <row r="231" spans="1:5" ht="15.75" customHeight="1">
      <c r="A231" s="34">
        <v>15</v>
      </c>
      <c r="B231" s="15" t="s">
        <v>43</v>
      </c>
      <c r="C231" s="94">
        <v>1.43</v>
      </c>
      <c r="D231" s="17">
        <v>85</v>
      </c>
      <c r="E231" s="40">
        <f t="shared" si="4"/>
        <v>121.55</v>
      </c>
    </row>
    <row r="232" spans="1:5" ht="15.75" customHeight="1">
      <c r="A232" s="34">
        <v>16</v>
      </c>
      <c r="B232" s="15" t="s">
        <v>44</v>
      </c>
      <c r="C232" s="94">
        <v>0</v>
      </c>
      <c r="D232" s="17">
        <v>0</v>
      </c>
      <c r="E232" s="40">
        <f t="shared" si="4"/>
        <v>0</v>
      </c>
    </row>
    <row r="233" spans="1:7" ht="15.75" customHeight="1">
      <c r="A233" s="34">
        <v>17</v>
      </c>
      <c r="B233" s="91" t="s">
        <v>114</v>
      </c>
      <c r="C233" s="94">
        <v>0.96</v>
      </c>
      <c r="D233" s="17">
        <v>83</v>
      </c>
      <c r="E233" s="40">
        <f t="shared" si="4"/>
        <v>79.67999999999999</v>
      </c>
      <c r="G233" s="1" t="s">
        <v>120</v>
      </c>
    </row>
    <row r="234" spans="1:7" ht="15.75" customHeight="1">
      <c r="A234" s="34">
        <v>18</v>
      </c>
      <c r="B234" s="91" t="s">
        <v>115</v>
      </c>
      <c r="C234" s="93">
        <v>0.87</v>
      </c>
      <c r="D234" s="17">
        <v>83</v>
      </c>
      <c r="E234" s="40">
        <f t="shared" si="4"/>
        <v>72.21</v>
      </c>
      <c r="G234" s="1" t="s">
        <v>121</v>
      </c>
    </row>
    <row r="235" spans="1:7" ht="15.75" customHeight="1">
      <c r="A235" s="34">
        <v>19</v>
      </c>
      <c r="B235" s="92" t="s">
        <v>116</v>
      </c>
      <c r="C235" s="93">
        <v>0.88</v>
      </c>
      <c r="D235" s="17">
        <v>83</v>
      </c>
      <c r="E235" s="40">
        <f t="shared" si="4"/>
        <v>73.04</v>
      </c>
      <c r="G235" s="1" t="s">
        <v>122</v>
      </c>
    </row>
    <row r="236" spans="1:7" ht="15.75" customHeight="1">
      <c r="A236" s="34">
        <v>20</v>
      </c>
      <c r="B236" s="91" t="s">
        <v>117</v>
      </c>
      <c r="C236" s="94">
        <v>1.05</v>
      </c>
      <c r="D236" s="17">
        <v>83</v>
      </c>
      <c r="E236" s="40">
        <f t="shared" si="4"/>
        <v>87.15</v>
      </c>
      <c r="G236" s="1" t="s">
        <v>123</v>
      </c>
    </row>
    <row r="237" spans="1:7" ht="15.75" customHeight="1">
      <c r="A237" s="34">
        <v>21</v>
      </c>
      <c r="B237" s="91" t="s">
        <v>118</v>
      </c>
      <c r="C237" s="94">
        <v>0.98</v>
      </c>
      <c r="D237" s="17">
        <v>83</v>
      </c>
      <c r="E237" s="40">
        <f t="shared" si="4"/>
        <v>81.34</v>
      </c>
      <c r="G237" s="1" t="s">
        <v>119</v>
      </c>
    </row>
    <row r="238" spans="1:5" ht="15.75" customHeight="1">
      <c r="A238" s="34">
        <v>22</v>
      </c>
      <c r="B238" s="91" t="s">
        <v>45</v>
      </c>
      <c r="C238" s="94">
        <v>1.08</v>
      </c>
      <c r="D238" s="17">
        <v>83</v>
      </c>
      <c r="E238" s="40">
        <f t="shared" si="4"/>
        <v>89.64</v>
      </c>
    </row>
    <row r="239" spans="1:5" ht="18" customHeight="1">
      <c r="A239" s="34">
        <v>23</v>
      </c>
      <c r="B239" s="19" t="s">
        <v>46</v>
      </c>
      <c r="C239" s="94">
        <v>1.08</v>
      </c>
      <c r="D239" s="17">
        <v>83</v>
      </c>
      <c r="E239" s="40">
        <f t="shared" si="4"/>
        <v>89.64</v>
      </c>
    </row>
    <row r="240" spans="1:5" ht="15.75" customHeight="1">
      <c r="A240" s="34">
        <v>24</v>
      </c>
      <c r="B240" s="19" t="s">
        <v>51</v>
      </c>
      <c r="C240" s="94">
        <v>0.95</v>
      </c>
      <c r="D240" s="17">
        <v>83</v>
      </c>
      <c r="E240" s="40">
        <f t="shared" si="4"/>
        <v>78.85</v>
      </c>
    </row>
    <row r="241" spans="1:5" ht="15.75" customHeight="1">
      <c r="A241" s="34">
        <v>25</v>
      </c>
      <c r="B241" s="19" t="s">
        <v>47</v>
      </c>
      <c r="C241" s="94">
        <v>1.36</v>
      </c>
      <c r="D241" s="17">
        <v>81</v>
      </c>
      <c r="E241" s="40">
        <f t="shared" si="4"/>
        <v>110.16000000000001</v>
      </c>
    </row>
    <row r="242" spans="1:5" ht="15.75" customHeight="1">
      <c r="A242" s="34">
        <v>26</v>
      </c>
      <c r="B242" s="19" t="s">
        <v>48</v>
      </c>
      <c r="C242" s="94">
        <v>0.95</v>
      </c>
      <c r="D242" s="17">
        <v>85</v>
      </c>
      <c r="E242" s="40">
        <f t="shared" si="4"/>
        <v>80.75</v>
      </c>
    </row>
    <row r="243" spans="1:5" ht="15.75" customHeight="1">
      <c r="A243" s="34">
        <v>27</v>
      </c>
      <c r="B243" s="19" t="s">
        <v>49</v>
      </c>
      <c r="C243" s="94">
        <v>0.86</v>
      </c>
      <c r="D243" s="17">
        <v>81</v>
      </c>
      <c r="E243" s="40">
        <f t="shared" si="4"/>
        <v>69.66</v>
      </c>
    </row>
    <row r="244" spans="1:5" ht="15.75" customHeight="1">
      <c r="A244" s="34">
        <v>28</v>
      </c>
      <c r="B244" s="19" t="s">
        <v>99</v>
      </c>
      <c r="C244" s="93">
        <v>1.17</v>
      </c>
      <c r="D244" s="17">
        <v>83</v>
      </c>
      <c r="E244" s="40">
        <f t="shared" si="4"/>
        <v>97.11</v>
      </c>
    </row>
    <row r="245" spans="1:5" ht="15.75" customHeight="1">
      <c r="A245" s="34">
        <v>29</v>
      </c>
      <c r="B245" s="19" t="s">
        <v>68</v>
      </c>
      <c r="C245" s="93">
        <v>1.08</v>
      </c>
      <c r="D245" s="17">
        <v>83</v>
      </c>
      <c r="E245" s="40">
        <f t="shared" si="4"/>
        <v>89.64</v>
      </c>
    </row>
    <row r="246" spans="1:5" ht="15.75" customHeight="1">
      <c r="A246" s="34">
        <v>30</v>
      </c>
      <c r="B246" s="19" t="s">
        <v>113</v>
      </c>
      <c r="C246" s="94">
        <v>0.95</v>
      </c>
      <c r="D246" s="17">
        <v>85</v>
      </c>
      <c r="E246" s="40">
        <f t="shared" si="4"/>
        <v>80.75</v>
      </c>
    </row>
    <row r="247" spans="1:5" ht="15.75" customHeight="1">
      <c r="A247" s="34"/>
      <c r="B247" s="15" t="s">
        <v>50</v>
      </c>
      <c r="C247" s="58">
        <v>0.5</v>
      </c>
      <c r="D247" s="17">
        <v>85</v>
      </c>
      <c r="E247" s="40">
        <f t="shared" si="4"/>
        <v>42.5</v>
      </c>
    </row>
    <row r="248" spans="1:5" ht="15.75" customHeight="1" thickBot="1">
      <c r="A248" s="34"/>
      <c r="B248" s="11" t="s">
        <v>12</v>
      </c>
      <c r="C248" s="60">
        <f>SUM(C217:C247)+0.01</f>
        <v>40.38</v>
      </c>
      <c r="D248" s="59"/>
      <c r="E248" s="64">
        <f>SUM(E217:E247)+1.078</f>
        <v>3522.0079999999994</v>
      </c>
    </row>
    <row r="249" spans="1:5" s="78" customFormat="1" ht="15.75" customHeight="1">
      <c r="A249" s="73"/>
      <c r="B249" s="74"/>
      <c r="C249" s="75"/>
      <c r="D249" s="76"/>
      <c r="E249" s="77"/>
    </row>
    <row r="250" spans="1:5" ht="12.75" customHeight="1">
      <c r="A250" s="14"/>
      <c r="B250" s="14"/>
      <c r="C250" s="20"/>
      <c r="D250" s="20"/>
      <c r="E250" s="28"/>
    </row>
    <row r="251" spans="1:5" ht="21" customHeight="1">
      <c r="A251" s="14"/>
      <c r="B251" s="112" t="s">
        <v>105</v>
      </c>
      <c r="C251" s="112"/>
      <c r="D251" s="112"/>
      <c r="E251" s="112"/>
    </row>
    <row r="252" spans="1:4" ht="15">
      <c r="A252" s="14"/>
      <c r="B252" s="14"/>
      <c r="C252" s="20"/>
      <c r="D252" s="20"/>
    </row>
    <row r="253" spans="1:4" ht="15">
      <c r="A253" s="14"/>
      <c r="B253" s="13"/>
      <c r="C253" s="20"/>
      <c r="D253" s="20"/>
    </row>
    <row r="254" spans="1:4" ht="15">
      <c r="A254" s="2"/>
      <c r="B254" s="2"/>
      <c r="C254" s="4"/>
      <c r="D254" s="4"/>
    </row>
    <row r="255" spans="1:4" ht="15">
      <c r="A255" s="2"/>
      <c r="B255" s="2"/>
      <c r="C255" s="4"/>
      <c r="D255" s="4"/>
    </row>
    <row r="256" spans="1:4" ht="15">
      <c r="A256" s="2"/>
      <c r="B256" s="2"/>
      <c r="C256" s="4"/>
      <c r="D256" s="4"/>
    </row>
    <row r="257" spans="1:4" ht="15">
      <c r="A257" s="2"/>
      <c r="B257" s="2"/>
      <c r="C257" s="4"/>
      <c r="D257" s="4"/>
    </row>
    <row r="258" spans="3:4" ht="15">
      <c r="C258" s="5"/>
      <c r="D258" s="5"/>
    </row>
    <row r="259" spans="3:4" ht="15">
      <c r="C259" s="5"/>
      <c r="D259" s="5"/>
    </row>
    <row r="260" spans="3:4" ht="15">
      <c r="C260" s="5"/>
      <c r="D260" s="5"/>
    </row>
    <row r="261" spans="3:4" ht="15">
      <c r="C261" s="5"/>
      <c r="D261" s="5"/>
    </row>
    <row r="262" spans="3:4" ht="15">
      <c r="C262" s="5"/>
      <c r="D262" s="5"/>
    </row>
    <row r="263" spans="3:4" ht="15">
      <c r="C263" s="5"/>
      <c r="D263" s="5"/>
    </row>
    <row r="264" spans="3:4" ht="15">
      <c r="C264" s="5"/>
      <c r="D264" s="5"/>
    </row>
    <row r="2234" ht="12" customHeight="1"/>
  </sheetData>
  <sheetProtection/>
  <mergeCells count="30">
    <mergeCell ref="B213:D213"/>
    <mergeCell ref="B214:D214"/>
    <mergeCell ref="B166:E166"/>
    <mergeCell ref="B251:E251"/>
    <mergeCell ref="C210:E210"/>
    <mergeCell ref="B169:D169"/>
    <mergeCell ref="B192:E192"/>
    <mergeCell ref="B212:E212"/>
    <mergeCell ref="B121:E121"/>
    <mergeCell ref="B78:E78"/>
    <mergeCell ref="B122:D122"/>
    <mergeCell ref="B123:D123"/>
    <mergeCell ref="C165:E165"/>
    <mergeCell ref="B168:D168"/>
    <mergeCell ref="B42:D42"/>
    <mergeCell ref="B64:E64"/>
    <mergeCell ref="B40:E40"/>
    <mergeCell ref="B35:E35"/>
    <mergeCell ref="B148:E148"/>
    <mergeCell ref="C76:E76"/>
    <mergeCell ref="B79:D79"/>
    <mergeCell ref="B80:D80"/>
    <mergeCell ref="B101:E101"/>
    <mergeCell ref="C120:E120"/>
    <mergeCell ref="C2:E2"/>
    <mergeCell ref="B3:E3"/>
    <mergeCell ref="B4:D4"/>
    <mergeCell ref="B5:D5"/>
    <mergeCell ref="C38:E38"/>
    <mergeCell ref="B41:D41"/>
  </mergeCells>
  <printOptions horizontalCentered="1"/>
  <pageMargins left="0.2362204724409449" right="0.2362204724409449" top="0.5511811023622047" bottom="0.1968503937007874" header="0.31496062992125984" footer="0.31496062992125984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2017-12-04T08:55:05Z</cp:lastPrinted>
  <dcterms:created xsi:type="dcterms:W3CDTF">2009-05-05T07:27:01Z</dcterms:created>
  <dcterms:modified xsi:type="dcterms:W3CDTF">2017-12-04T08:55:31Z</dcterms:modified>
  <cp:category/>
  <cp:version/>
  <cp:contentType/>
  <cp:contentStatus/>
</cp:coreProperties>
</file>